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令和4年度\総務課\財政係\4_予算関係\02_照会\220908【依頼】令和２年度財政状況資料集（公会計及び施設類型別ストック情報分）の提出について\04HP公表\"/>
    </mc:Choice>
  </mc:AlternateContent>
  <bookViews>
    <workbookView xWindow="0" yWindow="0" windowWidth="20490" windowHeight="7530" tabRatio="9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<sst xmlns="http://schemas.openxmlformats.org/spreadsheetml/2006/main" count="1119" uniqueCount="623">
  <si>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</si>
  <si>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</si>
  <si>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</si>
  <si>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</si>
  <si>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</si>
  <si>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</si>
  <si>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</si>
  <si>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</si>
  <si>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</si>
  <si>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</si>
  <si>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</si>
  <si>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</si>
  <si>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</si>
  <si>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</si>
  <si>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</si>
  <si>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</si>
  <si>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</si>
  <si>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</si>
  <si>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</si>
  <si>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</si>
  <si>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</si>
  <si>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</si>
  <si>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</si>
  <si>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</si>
  <si>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</si>
  <si>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</si>
  <si>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</si>
  <si>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</si>
  <si>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</si>
  <si>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</si>
  <si>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</si>
  <si>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</si>
  <si>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</si>
  <si>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</si>
  <si>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</si>
  <si>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</si>
  <si>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</si>
  <si>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</si>
  <si>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</si>
  <si>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</si>
  <si>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</si>
  <si>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</si>
  <si>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</si>
  <si>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</si>
  <si>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</si>
  <si>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</si>
  <si>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</si>
  <si>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</si>
  <si>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</si>
  <si>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</si>
  <si>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</si>
  <si>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</si>
  <si>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</si>
  <si>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</si>
  <si>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</si>
  <si>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</si>
  <si>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</si>
  <si>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</si>
  <si>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</si>
  <si>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</si>
  <si>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</si>
  <si>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</si>
  <si>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</si>
  <si>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</si>
  <si>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</si>
  <si>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</si>
  <si>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</si>
  <si>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</si>
  <si>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</si>
  <si>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</si>
  <si>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</si>
  <si>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</si>
  <si>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</si>
  <si>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</si>
  <si>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</si>
  <si>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</si>
  <si>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</si>
  <si>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</si>
  <si>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</si>
  <si>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</si>
  <si>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</si>
  <si>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</si>
  <si>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</si>
  <si>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</si>
  <si>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</si>
  <si>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</si>
  <si>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</si>
  <si>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</si>
  <si>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</si>
  <si>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</si>
  <si>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</si>
  <si>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</si>
  <si>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</si>
  <si>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</si>
  <si>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</si>
  <si>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</si>
  <si>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</si>
  <si>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</si>
  <si>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</si>
  <si>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</si>
  <si>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</si>
  <si>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</si>
  <si>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</si>
  <si>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</si>
  <si>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</si>
  <si>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</si>
  <si>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</si>
  <si>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</si>
  <si>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</si>
  <si>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</si>
  <si>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</si>
  <si>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</si>
  <si>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</si>
  <si>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</si>
  <si>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</si>
  <si>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</si>
  <si>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</si>
  <si>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</si>
  <si>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</si>
  <si>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</si>
  <si>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</si>
  <si>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</si>
  <si>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</si>
  <si>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</si>
  <si>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</si>
  <si>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</si>
  <si>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</si>
  <si>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</si>
  <si>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</si>
  <si>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</si>
  <si>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</si>
  <si>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</si>
  <si>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</si>
  <si>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</si>
  <si>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</si>
  <si>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</si>
  <si>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</si>
  <si>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</si>
  <si>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</si>
  <si>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</si>
  <si>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</si>
  <si>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</si>
  <si>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</si>
  <si>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</si>
  <si>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</si>
  <si>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</si>
  <si>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</si>
  <si>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</si>
  <si>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</si>
  <si>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</si>
  <si>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</si>
  <si>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</si>
  <si>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</si>
  <si>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</si>
  <si>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</si>
  <si>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</si>
  <si>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</si>
  <si>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</si>
  <si>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</si>
  <si>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</si>
  <si>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</si>
  <si>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</si>
  <si>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</si>
  <si>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</si>
  <si>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</si>
  <si>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</si>
  <si>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</si>
  <si>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</si>
  <si>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</si>
  <si>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</si>
  <si>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</si>
  <si>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</si>
  <si>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</si>
  <si>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</si>
  <si>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</si>
  <si>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</si>
  <si>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</si>
  <si>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</si>
  <si>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</si>
  <si>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</si>
  <si>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</si>
  <si>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</si>
  <si>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</si>
  <si>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</si>
  <si>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</si>
  <si>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</si>
  <si>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</si>
  <si>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</si>
  <si>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</si>
  <si>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</si>
  <si>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</si>
  <si>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</si>
  <si>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</si>
  <si>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</si>
  <si>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</si>
  <si>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</si>
  <si>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</si>
  <si>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</si>
  <si>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</si>
  <si>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</si>
  <si>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</si>
  <si>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</si>
  <si>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</si>
  <si>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</si>
  <si>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</si>
  <si>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</si>
  <si>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</si>
  <si>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</si>
  <si>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</si>
  <si>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</si>
  <si>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</si>
  <si>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</si>
  <si>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</si>
  <si>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</si>
  <si>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富山県立山町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</si>
  <si>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</si>
  <si>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</si>
  <si>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</si>
  <si>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</si>
  <si>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</si>
  <si>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</si>
  <si>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</si>
  <si>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</si>
  <si>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</si>
  <si>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</si>
  <si>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</si>
  <si>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</si>
  <si>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</si>
  <si>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</si>
  <si>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</si>
  <si>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</si>
  <si>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</si>
  <si>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</si>
  <si>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</si>
  <si>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</si>
  <si>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</si>
  <si>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</si>
  <si>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</si>
  <si>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</si>
  <si>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</si>
  <si>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</si>
  <si>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</si>
  <si>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</si>
  <si>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</si>
  <si>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</si>
  <si>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</si>
  <si>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</si>
  <si>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</si>
  <si>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</si>
  <si>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</si>
  <si>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</si>
  <si>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</si>
  <si>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</si>
  <si>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</si>
  <si>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</si>
  <si>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</si>
  <si>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</si>
  <si>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</si>
  <si>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</si>
  <si>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</si>
  <si>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</si>
  <si>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</si>
  <si>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</si>
  <si>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</si>
  <si>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</si>
  <si>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</si>
  <si>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</si>
  <si>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</si>
  <si>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</si>
  <si>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</si>
  <si>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</si>
  <si>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</si>
  <si>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</si>
  <si>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</si>
  <si>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</si>
  <si>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</si>
  <si>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</si>
  <si>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</si>
  <si>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</si>
  <si>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</si>
  <si>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</si>
  <si>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</si>
  <si>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</si>
  <si>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</si>
  <si>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</si>
  <si>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</si>
  <si>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</si>
  <si>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</si>
  <si>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</si>
  <si>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</si>
  <si>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</si>
  <si>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</si>
  <si>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</si>
  <si>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</si>
  <si>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</si>
  <si>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</si>
  <si>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</si>
  <si>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</si>
  <si>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</si>
  <si>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</si>
  <si>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</si>
  <si>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</si>
  <si>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</si>
  <si>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</si>
  <si>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</si>
  <si>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</si>
  <si>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</si>
  <si>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</si>
  <si>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</si>
  <si>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</si>
  <si>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</si>
  <si>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</si>
  <si>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</si>
  <si>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</si>
  <si>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</si>
  <si>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</si>
  <si>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</si>
  <si>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</si>
  <si>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</si>
  <si>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</si>
  <si>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</si>
  <si>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</si>
  <si>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</si>
  <si>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</si>
  <si>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</si>
  <si>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</si>
  <si>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</si>
  <si>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</si>
  <si>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</si>
  <si>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</si>
  <si>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</si>
  <si>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</si>
  <si>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</si>
  <si>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</si>
  <si>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</si>
  <si>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</si>
  <si>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</si>
  <si>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</si>
  <si>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</si>
  <si>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</si>
  <si>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</si>
  <si>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</si>
  <si>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</si>
  <si>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</si>
  <si>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</si>
  <si>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</si>
  <si>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</si>
  <si>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</si>
  <si>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</si>
  <si>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</si>
  <si>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</si>
  <si>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</si>
  <si>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</si>
  <si>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</si>
  <si>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</si>
  <si>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</si>
  <si>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</si>
  <si>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</si>
  <si>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</si>
  <si>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</si>
  <si>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</si>
  <si>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</si>
  <si>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</si>
  <si>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</si>
  <si>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</si>
  <si>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</si>
  <si>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</si>
  <si>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</si>
  <si>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</si>
  <si>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富山県立山町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</si>
  <si>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</si>
  <si>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</si>
  <si>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</si>
  <si>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</si>
  <si>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</si>
  <si>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</si>
  <si>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</si>
  <si>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</si>
  <si>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</si>
  <si>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</si>
  <si>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</si>
  <si>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</si>
  <si>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</si>
  <si>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</si>
  <si>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</si>
  <si>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</si>
  <si>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</si>
  <si>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</si>
  <si>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</si>
  <si>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</si>
  <si>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</si>
  <si>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</si>
  <si>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</si>
  <si>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</si>
  <si>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</si>
  <si>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</si>
  <si>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</si>
  <si>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</si>
  <si>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</si>
  <si>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</si>
  <si>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</si>
  <si>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</si>
  <si>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</si>
  <si>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</si>
  <si>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</si>
  <si>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</si>
  <si>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</si>
  <si>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</si>
  <si>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</si>
  <si>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</si>
  <si>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</si>
  <si>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</si>
  <si>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</si>
  <si>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</si>
  <si>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</si>
  <si>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</si>
  <si>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</si>
  <si>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</si>
  <si>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</si>
  <si>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</si>
  <si>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</si>
  <si>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</si>
  <si>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</si>
  <si>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</si>
  <si>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</si>
  <si>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</si>
  <si>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</si>
  <si>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</si>
  <si>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</si>
  <si>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</si>
  <si>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</si>
  <si>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</si>
  <si>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</si>
  <si>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</si>
  <si>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</si>
  <si>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</si>
  <si>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</si>
  <si>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</si>
  <si>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</si>
  <si>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</si>
  <si>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</si>
  <si>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</si>
  <si>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</si>
  <si>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</si>
  <si>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</si>
  <si>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</si>
  <si>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</si>
  <si>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</si>
  <si>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</si>
  <si>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</si>
  <si>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</si>
  <si>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</si>
  <si>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</si>
  <si>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</si>
  <si>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</si>
  <si>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</si>
  <si>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</si>
  <si>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</si>
  <si>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</si>
  <si>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</si>
  <si>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</si>
  <si>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</si>
  <si>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</si>
  <si>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</si>
  <si>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</si>
  <si>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</si>
  <si>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</si>
  <si>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</si>
  <si>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</si>
  <si>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</si>
  <si>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</si>
  <si>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</si>
  <si>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</si>
  <si>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</si>
  <si>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</si>
  <si>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</si>
  <si>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</si>
  <si>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</si>
  <si>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</si>
  <si>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</si>
  <si>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</si>
  <si>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</si>
  <si>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浄化槽設置管理事業特別会計</t>
    <phoneticPr fontId="5"/>
  </si>
  <si>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</si>
  <si>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</si>
  <si>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</si>
  <si>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</si>
  <si>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</si>
  <si>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</si>
  <si>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</si>
  <si>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</si>
  <si>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</si>
  <si>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</si>
  <si>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</si>
  <si>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</si>
  <si>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</si>
  <si>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</si>
  <si>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</si>
  <si>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</si>
  <si>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</si>
  <si>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</si>
  <si>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</si>
  <si>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</si>
  <si>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</si>
  <si>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</si>
  <si>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</si>
  <si>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</si>
  <si>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</si>
  <si>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</si>
  <si>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</si>
  <si>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</si>
  <si>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</si>
  <si>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</si>
  <si>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</si>
  <si>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</si>
  <si>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</si>
  <si>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</si>
  <si>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</si>
  <si>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</si>
  <si>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</si>
  <si>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</si>
  <si>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</si>
  <si>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</si>
  <si>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</si>
  <si>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</si>
  <si>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</si>
  <si>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</si>
  <si>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</si>
  <si>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</si>
  <si>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</si>
  <si>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</si>
  <si>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</si>
  <si>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</si>
  <si>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</si>
  <si>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</si>
  <si>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</si>
  <si>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</si>
  <si>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</si>
  <si>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</si>
  <si>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</si>
  <si>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</si>
  <si>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</si>
  <si>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</si>
  <si>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</si>
  <si>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</si>
  <si>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</si>
  <si>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</si>
  <si>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</si>
  <si>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</si>
  <si>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</si>
  <si>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</si>
  <si>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</si>
  <si>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</si>
  <si>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</si>
  <si>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</si>
  <si>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</si>
  <si>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</si>
  <si>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</si>
  <si>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</si>
  <si>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</si>
  <si>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</si>
  <si>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</si>
  <si>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</si>
  <si>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</si>
  <si>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</si>
  <si>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</si>
  <si>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</si>
  <si>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</si>
  <si>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</si>
  <si>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</si>
  <si>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</si>
  <si>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</si>
  <si>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</si>
  <si>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</si>
  <si>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国民健康保険事業特別会計</t>
  </si>
  <si>
    <t>地域開発事業特別会計</t>
  </si>
  <si>
    <t>農業集落排水事業特別会計</t>
  </si>
  <si>
    <t>後期高齢者医療事業特別会計</t>
  </si>
  <si>
    <t>▲ 0.08</t>
  </si>
  <si>
    <t>浄化槽設置管理事業特別会計</t>
  </si>
  <si>
    <t>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</si>
  <si>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</si>
  <si>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</si>
  <si>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</si>
  <si>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</si>
  <si>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</si>
  <si>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</si>
  <si>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</si>
  <si>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</si>
  <si>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</si>
  <si>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</si>
  <si>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</si>
  <si>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</si>
  <si>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</si>
  <si>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</si>
  <si>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</si>
  <si>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</si>
  <si>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</si>
  <si>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</si>
  <si>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</si>
  <si>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</si>
  <si>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</si>
  <si>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</si>
  <si>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たてやま</t>
  </si>
  <si>
    <t>立山町土地開発公社</t>
    <rPh sb="0" eb="3">
      <t>タテヤママチ</t>
    </rPh>
    <rPh sb="3" eb="5">
      <t>トチ</t>
    </rPh>
    <rPh sb="5" eb="7">
      <t>カイハツ</t>
    </rPh>
    <rPh sb="7" eb="9">
      <t>コウシャ</t>
    </rPh>
    <phoneticPr fontId="2"/>
  </si>
  <si>
    <t>立山町庁舎等整備基金</t>
  </si>
  <si>
    <t>立山町地域福祉基金</t>
  </si>
  <si>
    <t>公有財産整備基金</t>
  </si>
  <si>
    <t>立山町地域雇用創出推進基金</t>
  </si>
  <si>
    <t>情報通信機器整備基金</t>
    <rPh sb="0" eb="2">
      <t>ジョウホウ</t>
    </rPh>
    <rPh sb="2" eb="6">
      <t>ツウシンキキ</t>
    </rPh>
    <rPh sb="6" eb="8">
      <t>セイビ</t>
    </rPh>
    <rPh sb="8" eb="10">
      <t>キキン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</si>
  <si>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</si>
  <si>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</si>
  <si>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</si>
  <si>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</si>
  <si>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游ゴシック"/>
        <family val="3"/>
        <charset val="128"/>
        <scheme val="minor"/>
      </rPr>
      <t>地方債の新規発行の抑制と繰上償還の実施等の結果、将来負担比率は低下している。一方、有形固定資産減価償却率は類似団体より高くなっている。主な要因としては、昭和51年に建設された町民会館の有形固定資産減価償却率が99.7%、昭和39年に建設された庁舎が80.7%、昭和50年代から平成3年までに建設された地区公民館13箇所が70%以上になっていること、又、北西から南東にかけて細長い地形の町内を整備した道路の有形固定資産減価償却率が76.3%であること等が挙げられる。公共施設等総合管理計画に基づき、今後、老朽化対策に積極的に取り組んでいく。</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</si>
  <si>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</si>
  <si>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</si>
  <si>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</si>
  <si>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</si>
  <si>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</si>
  <si>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</si>
  <si>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游ゴシック"/>
        <family val="3"/>
        <charset val="128"/>
        <scheme val="minor"/>
      </rPr>
      <t>類似団体と比較して実質公債費比率・将来負担比率ともに高い水準にあるが、推移としては共に低下傾向にある。実質公債費比率・将来負担比率ともに高い水準にある主な要因としては、平成23年度から25年度にかけて実施された立山中央小学校建設事業・立山北部小学校建設事業などの大型事業に際し、合計で13億円の地方債を発行したことや、下水道事業債の元利償還金が増加していること等が考えられる。いずれについても、毎年の地方債の新規発行額を抑制することや繰上償還を継続していくことで、今後も低下していくものと想定される。</t>
    </r>
    <rPh sb="181" eb="182">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</si>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</sst>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游ゴシック"/>
      <family val="3"/>
      <charset val="128"/>
      <scheme val="minor"/>
    </font>
    <font>
      <sz val="11"/>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C26-437C-9907-3924578374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36560</c:v>
                </c:pt>
                <c:pt idx="1">
                  <c:v>46611</c:v>
                </c:pt>
                <c:pt idx="2">
                  <c:v>45412</c:v>
                </c:pt>
                <c:pt idx="3">
                  <c:v>75518</c:v>
                </c:pt>
                <c:pt idx="4">
                  <c:v>69200</c:v>
                </c:pt>
              </c:numCache>
            </c:numRef>
          </c:val>
          <c:smooth val="0"/>
          <c:extLst>
            <c:ext xmlns:c16="http://schemas.microsoft.com/office/drawing/2014/chart" uri="{C3380CC4-5D6E-409C-BE32-E72D297353CC}">
              <c16:uniqueId val="{00000001-2C26-437C-9907-3924578374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c:v>
                </c:pt>
                <c:pt idx="1">
                  <c:v>5.36</c:v>
                </c:pt>
                <c:pt idx="2">
                  <c:v>4.87</c:v>
                </c:pt>
                <c:pt idx="3">
                  <c:v>3.85</c:v>
                </c:pt>
                <c:pt idx="4">
                  <c:v>8.27</c:v>
                </c:pt>
              </c:numCache>
            </c:numRef>
          </c:val>
          <c:extLst>
            <c:ext xmlns:c16="http://schemas.microsoft.com/office/drawing/2014/chart" uri="{C3380CC4-5D6E-409C-BE32-E72D297353CC}">
              <c16:uniqueId val="{00000000-5C26-4078-B0A9-D9C12D840B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c:v>
                </c:pt>
                <c:pt idx="1">
                  <c:v>13.75</c:v>
                </c:pt>
                <c:pt idx="2">
                  <c:v>13.72</c:v>
                </c:pt>
                <c:pt idx="3">
                  <c:v>13.88</c:v>
                </c:pt>
                <c:pt idx="4">
                  <c:v>13.27</c:v>
                </c:pt>
              </c:numCache>
            </c:numRef>
          </c:val>
          <c:extLst>
            <c:ext xmlns:c16="http://schemas.microsoft.com/office/drawing/2014/chart" uri="{C3380CC4-5D6E-409C-BE32-E72D297353CC}">
              <c16:uniqueId val="{00000001-5C26-4078-B0A9-D9C12D840B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8.1300000000000008</c:v>
                </c:pt>
                <c:pt idx="2">
                  <c:v>4.43</c:v>
                </c:pt>
                <c:pt idx="3">
                  <c:v>3.86</c:v>
                </c:pt>
                <c:pt idx="4">
                  <c:v>8.14</c:v>
                </c:pt>
              </c:numCache>
            </c:numRef>
          </c:val>
          <c:smooth val="0"/>
          <c:extLst>
            <c:ext xmlns:c16="http://schemas.microsoft.com/office/drawing/2014/chart" uri="{C3380CC4-5D6E-409C-BE32-E72D297353CC}">
              <c16:uniqueId val="{00000002-5C26-4078-B0A9-D9C12D840B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A0-4FAF-A740-40844C8B92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A0-4FAF-A740-40844C8B9255}"/>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F3A0-4FAF-A740-40844C8B9255}"/>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F3A0-4FAF-A740-40844C8B925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0.08</c:v>
                </c:pt>
                <c:pt idx="1">
                  <c:v>#N/A</c:v>
                </c:pt>
                <c:pt idx="2">
                  <c:v>#N/A</c:v>
                </c:pt>
                <c:pt idx="3">
                  <c:v>0.03</c:v>
                </c:pt>
                <c:pt idx="4">
                  <c:v>#N/A</c:v>
                </c:pt>
                <c:pt idx="5">
                  <c:v>0.02</c:v>
                </c:pt>
                <c:pt idx="6">
                  <c:v>#N/A</c:v>
                </c:pt>
                <c:pt idx="7">
                  <c:v>0</c:v>
                </c:pt>
                <c:pt idx="8">
                  <c:v>#N/A</c:v>
                </c:pt>
                <c:pt idx="9">
                  <c:v>0.03</c:v>
                </c:pt>
              </c:numCache>
            </c:numRef>
          </c:val>
          <c:extLst>
            <c:ext xmlns:c16="http://schemas.microsoft.com/office/drawing/2014/chart" uri="{C3380CC4-5D6E-409C-BE32-E72D297353CC}">
              <c16:uniqueId val="{00000004-F3A0-4FAF-A740-40844C8B925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0.06</c:v>
                </c:pt>
                <c:pt idx="4">
                  <c:v>#N/A</c:v>
                </c:pt>
                <c:pt idx="5">
                  <c:v>0.03</c:v>
                </c:pt>
                <c:pt idx="6">
                  <c:v>#N/A</c:v>
                </c:pt>
                <c:pt idx="7">
                  <c:v>0.06</c:v>
                </c:pt>
                <c:pt idx="8">
                  <c:v>#N/A</c:v>
                </c:pt>
                <c:pt idx="9">
                  <c:v>7.0000000000000007E-2</c:v>
                </c:pt>
              </c:numCache>
            </c:numRef>
          </c:val>
          <c:extLst>
            <c:ext xmlns:c16="http://schemas.microsoft.com/office/drawing/2014/chart" uri="{C3380CC4-5D6E-409C-BE32-E72D297353CC}">
              <c16:uniqueId val="{00000005-F3A0-4FAF-A740-40844C8B9255}"/>
            </c:ext>
          </c:extLst>
        </c:ser>
        <c:ser>
          <c:idx val="6"/>
          <c:order val="6"/>
          <c:tx>
            <c:strRef>
              <c:f>データシート!$A$33</c:f>
              <c:strCache>
                <c:ptCount val="1"/>
                <c:pt idx="0">
                  <c:v>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3.77</c:v>
                </c:pt>
                <c:pt idx="6">
                  <c:v>#N/A</c:v>
                </c:pt>
                <c:pt idx="7">
                  <c:v>1.47</c:v>
                </c:pt>
                <c:pt idx="8">
                  <c:v>#N/A</c:v>
                </c:pt>
                <c:pt idx="9">
                  <c:v>1.1000000000000001</c:v>
                </c:pt>
              </c:numCache>
            </c:numRef>
          </c:val>
          <c:extLst>
            <c:ext xmlns:c16="http://schemas.microsoft.com/office/drawing/2014/chart" uri="{C3380CC4-5D6E-409C-BE32-E72D297353CC}">
              <c16:uniqueId val="{00000006-F3A0-4FAF-A740-40844C8B925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c:v>
                </c:pt>
                <c:pt idx="2">
                  <c:v>#N/A</c:v>
                </c:pt>
                <c:pt idx="3">
                  <c:v>3.79</c:v>
                </c:pt>
                <c:pt idx="4">
                  <c:v>#N/A</c:v>
                </c:pt>
                <c:pt idx="5">
                  <c:v>3.02</c:v>
                </c:pt>
                <c:pt idx="6">
                  <c:v>#N/A</c:v>
                </c:pt>
                <c:pt idx="7">
                  <c:v>1.1299999999999999</c:v>
                </c:pt>
                <c:pt idx="8">
                  <c:v>#N/A</c:v>
                </c:pt>
                <c:pt idx="9">
                  <c:v>1.28</c:v>
                </c:pt>
              </c:numCache>
            </c:numRef>
          </c:val>
          <c:extLst>
            <c:ext xmlns:c16="http://schemas.microsoft.com/office/drawing/2014/chart" uri="{C3380CC4-5D6E-409C-BE32-E72D297353CC}">
              <c16:uniqueId val="{00000007-F3A0-4FAF-A740-40844C8B92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8.5299999999999994</c:v>
                </c:pt>
                <c:pt idx="2">
                  <c:v>#N/A</c:v>
                </c:pt>
                <c:pt idx="3">
                  <c:v>5.38</c:v>
                </c:pt>
                <c:pt idx="4">
                  <c:v>#N/A</c:v>
                </c:pt>
                <c:pt idx="5">
                  <c:v>2.94</c:v>
                </c:pt>
                <c:pt idx="6">
                  <c:v>#N/A</c:v>
                </c:pt>
                <c:pt idx="7">
                  <c:v>3.73</c:v>
                </c:pt>
                <c:pt idx="8">
                  <c:v>#N/A</c:v>
                </c:pt>
                <c:pt idx="9">
                  <c:v>3.87</c:v>
                </c:pt>
              </c:numCache>
            </c:numRef>
          </c:val>
          <c:extLst>
            <c:ext xmlns:c16="http://schemas.microsoft.com/office/drawing/2014/chart" uri="{C3380CC4-5D6E-409C-BE32-E72D297353CC}">
              <c16:uniqueId val="{00000008-F3A0-4FAF-A740-40844C8B92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3.38</c:v>
                </c:pt>
                <c:pt idx="2">
                  <c:v>#N/A</c:v>
                </c:pt>
                <c:pt idx="3">
                  <c:v>5.34</c:v>
                </c:pt>
                <c:pt idx="4">
                  <c:v>#N/A</c:v>
                </c:pt>
                <c:pt idx="5">
                  <c:v>4.8600000000000003</c:v>
                </c:pt>
                <c:pt idx="6">
                  <c:v>#N/A</c:v>
                </c:pt>
                <c:pt idx="7">
                  <c:v>3.84</c:v>
                </c:pt>
                <c:pt idx="8">
                  <c:v>#N/A</c:v>
                </c:pt>
                <c:pt idx="9">
                  <c:v>8.26</c:v>
                </c:pt>
              </c:numCache>
            </c:numRef>
          </c:val>
          <c:extLst>
            <c:ext xmlns:c16="http://schemas.microsoft.com/office/drawing/2014/chart" uri="{C3380CC4-5D6E-409C-BE32-E72D297353CC}">
              <c16:uniqueId val="{00000009-F3A0-4FAF-A740-40844C8B92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1451</c:v>
                </c:pt>
                <c:pt idx="5">
                  <c:v>1405</c:v>
                </c:pt>
                <c:pt idx="8">
                  <c:v>1398</c:v>
                </c:pt>
                <c:pt idx="11">
                  <c:v>1387</c:v>
                </c:pt>
                <c:pt idx="14">
                  <c:v>1358</c:v>
                </c:pt>
              </c:numCache>
            </c:numRef>
          </c:val>
          <c:extLst>
            <c:ext xmlns:c16="http://schemas.microsoft.com/office/drawing/2014/chart" uri="{C3380CC4-5D6E-409C-BE32-E72D297353CC}">
              <c16:uniqueId val="{00000000-0EC4-4BB3-8468-6C9EC13CF2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C4-4BB3-8468-6C9EC13CF2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26</c:v>
                </c:pt>
                <c:pt idx="6">
                  <c:v>25</c:v>
                </c:pt>
                <c:pt idx="9">
                  <c:v>22</c:v>
                </c:pt>
                <c:pt idx="12">
                  <c:v>12</c:v>
                </c:pt>
              </c:numCache>
            </c:numRef>
          </c:val>
          <c:extLst>
            <c:ext xmlns:c16="http://schemas.microsoft.com/office/drawing/2014/chart" uri="{C3380CC4-5D6E-409C-BE32-E72D297353CC}">
              <c16:uniqueId val="{00000002-0EC4-4BB3-8468-6C9EC13CF2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642</c:v>
                </c:pt>
                <c:pt idx="3">
                  <c:v>617</c:v>
                </c:pt>
                <c:pt idx="6">
                  <c:v>633</c:v>
                </c:pt>
                <c:pt idx="9">
                  <c:v>622</c:v>
                </c:pt>
                <c:pt idx="12">
                  <c:v>655</c:v>
                </c:pt>
              </c:numCache>
            </c:numRef>
          </c:val>
          <c:extLst>
            <c:ext xmlns:c16="http://schemas.microsoft.com/office/drawing/2014/chart" uri="{C3380CC4-5D6E-409C-BE32-E72D297353CC}">
              <c16:uniqueId val="{00000003-0EC4-4BB3-8468-6C9EC13CF2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c:v>
                </c:pt>
                <c:pt idx="3">
                  <c:v>150</c:v>
                </c:pt>
                <c:pt idx="6">
                  <c:v>150</c:v>
                </c:pt>
                <c:pt idx="9">
                  <c:v>153</c:v>
                </c:pt>
                <c:pt idx="12">
                  <c:v>151</c:v>
                </c:pt>
              </c:numCache>
            </c:numRef>
          </c:val>
          <c:extLst>
            <c:ext xmlns:c16="http://schemas.microsoft.com/office/drawing/2014/chart" uri="{C3380CC4-5D6E-409C-BE32-E72D297353CC}">
              <c16:uniqueId val="{00000004-0EC4-4BB3-8468-6C9EC13CF2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C4-4BB3-8468-6C9EC13CF2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C4-4BB3-8468-6C9EC13CF2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1531</c:v>
                </c:pt>
                <c:pt idx="3">
                  <c:v>1404</c:v>
                </c:pt>
                <c:pt idx="6">
                  <c:v>1374</c:v>
                </c:pt>
                <c:pt idx="9">
                  <c:v>1268</c:v>
                </c:pt>
                <c:pt idx="12">
                  <c:v>1233</c:v>
                </c:pt>
              </c:numCache>
            </c:numRef>
          </c:val>
          <c:extLst>
            <c:ext xmlns:c16="http://schemas.microsoft.com/office/drawing/2014/chart" uri="{C3380CC4-5D6E-409C-BE32-E72D297353CC}">
              <c16:uniqueId val="{00000007-0EC4-4BB3-8468-6C9EC13CF2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900</c:v>
                </c:pt>
                <c:pt idx="2">
                  <c:v>#N/A</c:v>
                </c:pt>
                <c:pt idx="3">
                  <c:v>#N/A</c:v>
                </c:pt>
                <c:pt idx="4">
                  <c:v>792</c:v>
                </c:pt>
                <c:pt idx="5">
                  <c:v>#N/A</c:v>
                </c:pt>
                <c:pt idx="6">
                  <c:v>#N/A</c:v>
                </c:pt>
                <c:pt idx="7">
                  <c:v>784</c:v>
                </c:pt>
                <c:pt idx="8">
                  <c:v>#N/A</c:v>
                </c:pt>
                <c:pt idx="9">
                  <c:v>#N/A</c:v>
                </c:pt>
                <c:pt idx="10">
                  <c:v>678</c:v>
                </c:pt>
                <c:pt idx="11">
                  <c:v>#N/A</c:v>
                </c:pt>
                <c:pt idx="12">
                  <c:v>#N/A</c:v>
                </c:pt>
                <c:pt idx="13">
                  <c:v>693</c:v>
                </c:pt>
                <c:pt idx="14">
                  <c:v>#N/A</c:v>
                </c:pt>
              </c:numCache>
            </c:numRef>
          </c:val>
          <c:smooth val="0"/>
          <c:extLst>
            <c:ext xmlns:c16="http://schemas.microsoft.com/office/drawing/2014/chart" uri="{C3380CC4-5D6E-409C-BE32-E72D297353CC}">
              <c16:uniqueId val="{00000008-0EC4-4BB3-8468-6C9EC13CF2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15323</c:v>
                </c:pt>
                <c:pt idx="5">
                  <c:v>14672</c:v>
                </c:pt>
                <c:pt idx="8">
                  <c:v>14327</c:v>
                </c:pt>
                <c:pt idx="11">
                  <c:v>13946</c:v>
                </c:pt>
                <c:pt idx="14">
                  <c:v>13896</c:v>
                </c:pt>
              </c:numCache>
            </c:numRef>
          </c:val>
          <c:extLst>
            <c:ext xmlns:c16="http://schemas.microsoft.com/office/drawing/2014/chart" uri="{C3380CC4-5D6E-409C-BE32-E72D297353CC}">
              <c16:uniqueId val="{00000000-2376-4080-A480-F31259C847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392</c:v>
                </c:pt>
                <c:pt idx="5">
                  <c:v>298</c:v>
                </c:pt>
                <c:pt idx="8">
                  <c:v>264</c:v>
                </c:pt>
                <c:pt idx="11">
                  <c:v>235</c:v>
                </c:pt>
                <c:pt idx="14">
                  <c:v>441</c:v>
                </c:pt>
              </c:numCache>
            </c:numRef>
          </c:val>
          <c:extLst>
            <c:ext xmlns:c16="http://schemas.microsoft.com/office/drawing/2014/chart" uri="{C3380CC4-5D6E-409C-BE32-E72D297353CC}">
              <c16:uniqueId val="{00000001-2376-4080-A480-F31259C847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3676</c:v>
                </c:pt>
                <c:pt idx="5">
                  <c:v>3690</c:v>
                </c:pt>
                <c:pt idx="8">
                  <c:v>3855</c:v>
                </c:pt>
                <c:pt idx="11">
                  <c:v>3785</c:v>
                </c:pt>
                <c:pt idx="14">
                  <c:v>3903</c:v>
                </c:pt>
              </c:numCache>
            </c:numRef>
          </c:val>
          <c:extLst>
            <c:ext xmlns:c16="http://schemas.microsoft.com/office/drawing/2014/chart" uri="{C3380CC4-5D6E-409C-BE32-E72D297353CC}">
              <c16:uniqueId val="{00000002-2376-4080-A480-F31259C847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76-4080-A480-F31259C847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76-4080-A480-F31259C847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76-4080-A480-F31259C847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1902</c:v>
                </c:pt>
                <c:pt idx="3">
                  <c:v>1772</c:v>
                </c:pt>
                <c:pt idx="6">
                  <c:v>1533</c:v>
                </c:pt>
                <c:pt idx="9">
                  <c:v>1546</c:v>
                </c:pt>
                <c:pt idx="12">
                  <c:v>1487</c:v>
                </c:pt>
              </c:numCache>
            </c:numRef>
          </c:val>
          <c:extLst>
            <c:ext xmlns:c16="http://schemas.microsoft.com/office/drawing/2014/chart" uri="{C3380CC4-5D6E-409C-BE32-E72D297353CC}">
              <c16:uniqueId val="{00000006-2376-4080-A480-F31259C847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12555</c:v>
                </c:pt>
                <c:pt idx="3">
                  <c:v>12373</c:v>
                </c:pt>
                <c:pt idx="6">
                  <c:v>11981</c:v>
                </c:pt>
                <c:pt idx="9">
                  <c:v>11694</c:v>
                </c:pt>
                <c:pt idx="12">
                  <c:v>11365</c:v>
                </c:pt>
              </c:numCache>
            </c:numRef>
          </c:val>
          <c:extLst>
            <c:ext xmlns:c16="http://schemas.microsoft.com/office/drawing/2014/chart" uri="{C3380CC4-5D6E-409C-BE32-E72D297353CC}">
              <c16:uniqueId val="{00000007-2376-4080-A480-F31259C847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1887</c:v>
                </c:pt>
                <c:pt idx="3">
                  <c:v>1832</c:v>
                </c:pt>
                <c:pt idx="6">
                  <c:v>1822</c:v>
                </c:pt>
                <c:pt idx="9">
                  <c:v>1714</c:v>
                </c:pt>
                <c:pt idx="12">
                  <c:v>1630</c:v>
                </c:pt>
              </c:numCache>
            </c:numRef>
          </c:val>
          <c:extLst>
            <c:ext xmlns:c16="http://schemas.microsoft.com/office/drawing/2014/chart" uri="{C3380CC4-5D6E-409C-BE32-E72D297353CC}">
              <c16:uniqueId val="{00000008-2376-4080-A480-F31259C847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113</c:v>
                </c:pt>
                <c:pt idx="3">
                  <c:v>86</c:v>
                </c:pt>
                <c:pt idx="6">
                  <c:v>61</c:v>
                </c:pt>
                <c:pt idx="9">
                  <c:v>43</c:v>
                </c:pt>
                <c:pt idx="12">
                  <c:v>27</c:v>
                </c:pt>
              </c:numCache>
            </c:numRef>
          </c:val>
          <c:extLst>
            <c:ext xmlns:c16="http://schemas.microsoft.com/office/drawing/2014/chart" uri="{C3380CC4-5D6E-409C-BE32-E72D297353CC}">
              <c16:uniqueId val="{00000009-2376-4080-A480-F31259C847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12160</c:v>
                </c:pt>
                <c:pt idx="3">
                  <c:v>11360</c:v>
                </c:pt>
                <c:pt idx="6">
                  <c:v>10572</c:v>
                </c:pt>
                <c:pt idx="9">
                  <c:v>10175</c:v>
                </c:pt>
                <c:pt idx="12">
                  <c:v>10051</c:v>
                </c:pt>
              </c:numCache>
            </c:numRef>
          </c:val>
          <c:extLst>
            <c:ext xmlns:c16="http://schemas.microsoft.com/office/drawing/2014/chart" uri="{C3380CC4-5D6E-409C-BE32-E72D297353CC}">
              <c16:uniqueId val="{0000000A-2376-4080-A480-F31259C847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9224</c:v>
                </c:pt>
                <c:pt idx="2">
                  <c:v>#N/A</c:v>
                </c:pt>
                <c:pt idx="3">
                  <c:v>#N/A</c:v>
                </c:pt>
                <c:pt idx="4">
                  <c:v>8762</c:v>
                </c:pt>
                <c:pt idx="5">
                  <c:v>#N/A</c:v>
                </c:pt>
                <c:pt idx="6">
                  <c:v>#N/A</c:v>
                </c:pt>
                <c:pt idx="7">
                  <c:v>7522</c:v>
                </c:pt>
                <c:pt idx="8">
                  <c:v>#N/A</c:v>
                </c:pt>
                <c:pt idx="9">
                  <c:v>#N/A</c:v>
                </c:pt>
                <c:pt idx="10">
                  <c:v>7206</c:v>
                </c:pt>
                <c:pt idx="11">
                  <c:v>#N/A</c:v>
                </c:pt>
                <c:pt idx="12">
                  <c:v>#N/A</c:v>
                </c:pt>
                <c:pt idx="13">
                  <c:v>6321</c:v>
                </c:pt>
                <c:pt idx="14">
                  <c:v>#N/A</c:v>
                </c:pt>
              </c:numCache>
            </c:numRef>
          </c:val>
          <c:smooth val="0"/>
          <c:extLst>
            <c:ext xmlns:c16="http://schemas.microsoft.com/office/drawing/2014/chart" uri="{C3380CC4-5D6E-409C-BE32-E72D297353CC}">
              <c16:uniqueId val="{0000000B-2376-4080-A480-F31259C847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1015</c:v>
                </c:pt>
                <c:pt idx="1">
                  <c:v>1015</c:v>
                </c:pt>
                <c:pt idx="2">
                  <c:v>1015</c:v>
                </c:pt>
              </c:numCache>
            </c:numRef>
          </c:val>
          <c:extLst>
            <c:ext xmlns:c16="http://schemas.microsoft.com/office/drawing/2014/chart" uri="{C3380CC4-5D6E-409C-BE32-E72D297353CC}">
              <c16:uniqueId val="{00000000-DD02-4FAB-86EE-B1CF649280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473</c:v>
                </c:pt>
                <c:pt idx="1">
                  <c:v>393</c:v>
                </c:pt>
                <c:pt idx="2">
                  <c:v>403</c:v>
                </c:pt>
              </c:numCache>
            </c:numRef>
          </c:val>
          <c:extLst>
            <c:ext xmlns:c16="http://schemas.microsoft.com/office/drawing/2014/chart" uri="{C3380CC4-5D6E-409C-BE32-E72D297353CC}">
              <c16:uniqueId val="{00000001-DD02-4FAB-86EE-B1CF649280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2158</c:v>
                </c:pt>
                <c:pt idx="1">
                  <c:v>2162</c:v>
                </c:pt>
                <c:pt idx="2">
                  <c:v>2266</c:v>
                </c:pt>
              </c:numCache>
            </c:numRef>
          </c:val>
          <c:extLst>
            <c:ext xmlns:c16="http://schemas.microsoft.com/office/drawing/2014/chart" uri="{C3380CC4-5D6E-409C-BE32-E72D297353CC}">
              <c16:uniqueId val="{00000002-DD02-4FAB-86EE-B1CF649280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{B0C0C14E-D43D-496D-B7C4-2CFDB7B1DB35}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B76-4F26-9249-A8CC7AE5E4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{CEBADF3F-78FC-4A60-964D-5FF0A742C5DB}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76-4F26-9249-A8CC7AE5E4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{B66A8B48-6313-4A66-88FA-F12496C8D7AD}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76-4F26-9249-A8CC7AE5E4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{930FB3F6-320F-4481-84D1-1536D78DFCA2}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76-4F26-9249-A8CC7AE5E4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{A487267A-625D-4D8D-8E2C-AE390AD718D5}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76-4F26-9249-A8CC7AE5E4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{F0B85B00-17A7-410D-9F19-BF2A5B188915}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B76-4F26-9249-A8CC7AE5E4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{E7C147E9-A4DA-411B-80D5-83B1AB1193DC}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B76-4F26-9249-A8CC7AE5E4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{B2116BEB-017F-474E-B485-3DE2C2561E29}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B76-4F26-9249-A8CC7AE5E4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{012BA5D8-D18C-4FCC-8912-417554B2BB17}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B76-4F26-9249-A8CC7AE5E4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66</c:v>
                </c:pt>
                <c:pt idx="16">
                  <c:v>67.5</c:v>
                </c:pt>
                <c:pt idx="24">
                  <c:v>69.099999999999994</c:v>
                </c:pt>
                <c:pt idx="32">
                  <c:v>70.5</c:v>
                </c:pt>
              </c:numCache>
            </c:numRef>
          </c:xVal>
          <c:yVal>
            <c:numRef>
              <c:f>公会計指標分析・財政指標組合せ分析表!$BP$51:$DC$51</c:f>
              <c:numCache>
                <c:formatCode>#,##0.0;"▲ "#,##0.0</c:formatCode>
                <c:ptCount val="40"/>
                <c:pt idx="0">
                  <c:v>154.4</c:v>
                </c:pt>
                <c:pt idx="8">
                  <c:v>145.19999999999999</c:v>
                </c:pt>
                <c:pt idx="16">
                  <c:v>124.3</c:v>
                </c:pt>
                <c:pt idx="24">
                  <c:v>120.5</c:v>
                </c:pt>
                <c:pt idx="32">
                  <c:v>99.7</c:v>
                </c:pt>
              </c:numCache>
            </c:numRef>
          </c:yVal>
          <c:smooth val="0"/>
          <c:extLst>
            <c:ext xmlns:c16="http://schemas.microsoft.com/office/drawing/2014/chart" uri="{C3380CC4-5D6E-409C-BE32-E72D297353CC}">
              <c16:uniqueId val="{00000009-8B76-4F26-9249-A8CC7AE5E4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{43A88A1E-A95F-4A43-95B8-E48A41F0CB8D}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B76-4F26-9249-A8CC7AE5E4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{D95004DD-9181-49C8-AF15-3AB5FB930877}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76-4F26-9249-A8CC7AE5E4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{39F1845D-FD49-4619-AAA0-4E2448659479}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76-4F26-9249-A8CC7AE5E4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{B0FAD985-8460-4F77-BCD7-C389047E0045}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76-4F26-9249-A8CC7AE5E4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{2C22AAA7-CF0A-4D5F-BAFD-CEEF660EBE57}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76-4F26-9249-A8CC7AE5E4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{6B147E76-0067-447D-8E76-E94665B7A2DC}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B76-4F26-9249-A8CC7AE5E4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{3707E88C-1801-4A6C-8475-BCFDD07053BC}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B76-4F26-9249-A8CC7AE5E4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{AFD032A1-CC31-4FE1-80C6-89EE099C1D4B}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B76-4F26-9249-A8CC7AE5E4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{ABD06251-FEBD-4563-BB3B-AE6ACA83F1D0}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B76-4F26-9249-A8CC7AE5E4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B76-4F26-9249-A8CC7AE5E4D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{CEF1F795-091E-49C5-AC37-5F72A505EAA1}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1CB-4B13-8815-E6A7819E09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{88BA14AE-504C-471E-BA2F-69206EA34248}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B-4B13-8815-E6A7819E09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{954FA0FA-41E2-4E60-8B56-0C76859D7ED1}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B-4B13-8815-E6A7819E09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{8E389992-763F-4CE3-A5A4-D40ED8502F59}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B-4B13-8815-E6A7819E09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{56325016-2A08-4EBD-B9A7-2BAF3ADBF3F8}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B-4B13-8815-E6A7819E09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{979AC060-5FCB-47D1-BF01-41606D4D6074}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1CB-4B13-8815-E6A7819E09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{1458D74A-2B6F-4D18-A182-3EB49E0E04C4}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1CB-4B13-8815-E6A7819E09E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{A8174979-D2AA-4406-BBF7-3FDAF8B46886}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1CB-4B13-8815-E6A7819E09E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{FF720A3C-59FF-4E7A-92E4-B0888A1B6793}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1CB-4B13-8815-E6A7819E09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14.4</c:v>
                </c:pt>
                <c:pt idx="16">
                  <c:v>13.7</c:v>
                </c:pt>
                <c:pt idx="24">
                  <c:v>12.4</c:v>
                </c:pt>
                <c:pt idx="32">
                  <c:v>11.7</c:v>
                </c:pt>
              </c:numCache>
            </c:numRef>
          </c:xVal>
          <c:yVal>
            <c:numRef>
              <c:f>公会計指標分析・財政指標組合せ分析表!$BP$73:$DC$73</c:f>
              <c:numCache>
                <c:formatCode>#,##0.0;"▲ "#,##0.0</c:formatCode>
                <c:ptCount val="40"/>
                <c:pt idx="0">
                  <c:v>154.4</c:v>
                </c:pt>
                <c:pt idx="8">
                  <c:v>145.19999999999999</c:v>
                </c:pt>
                <c:pt idx="16">
                  <c:v>124.3</c:v>
                </c:pt>
                <c:pt idx="24">
                  <c:v>120.5</c:v>
                </c:pt>
                <c:pt idx="32">
                  <c:v>99.7</c:v>
                </c:pt>
              </c:numCache>
            </c:numRef>
          </c:yVal>
          <c:smooth val="0"/>
          <c:extLst>
            <c:ext xmlns:c16="http://schemas.microsoft.com/office/drawing/2014/chart" uri="{C3380CC4-5D6E-409C-BE32-E72D297353CC}">
              <c16:uniqueId val="{00000009-C1CB-4B13-8815-E6A7819E09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00829573390633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{356AACF2-E8A7-4E42-8A1D-0D7DD47AE81D}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1CB-4B13-8815-E6A7819E09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{786C627D-D5FC-420E-983A-8EF9D6AA6AB4}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B-4B13-8815-E6A7819E09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{C7422A76-6C00-4BC3-9DB9-4CD5697D50AF}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B-4B13-8815-E6A7819E09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{4DDFB322-B713-4580-BD23-0C5479B82A75}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B-4B13-8815-E6A7819E09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{72FF36F3-6DEE-4789-B038-936256C6C027}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B-4B13-8815-E6A7819E09E2}"/>
                </c:ext>
              </c:extLst>
            </c:dLbl>
            <c:dLbl>
              <c:idx val="8"/>
              <c:layout>
                <c:manualLayout>
                  <c:x val="-1.8235628084249993E-2"/>
                  <c:y val="-3.64309164898860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{85A297B5-EA83-49E9-8C17-FAC2C7A037B8}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1CB-4B13-8815-E6A7819E09E2}"/>
                </c:ext>
              </c:extLst>
            </c:dLbl>
            <c:dLbl>
              <c:idx val="16"/>
              <c:layout>
                <c:manualLayout>
                  <c:x val="-3.1697991619110633E-2"/>
                  <c:y val="-0.1043285633947915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{CA93B086-6107-4167-B244-343FC890ECD1}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1CB-4B13-8815-E6A7819E09E2}"/>
                </c:ext>
              </c:extLst>
            </c:dLbl>
            <c:dLbl>
              <c:idx val="24"/>
              <c:layout>
                <c:manualLayout>
                  <c:x val="-3.1570342725075584E-2"/>
                  <c:y val="-6.604821403007177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{B3BB76AD-2F67-4541-BD4E-06AC75C3231D}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1CB-4B13-8815-E6A7819E09E2}"/>
                </c:ext>
              </c:extLst>
            </c:dLbl>
            <c:dLbl>
              <c:idx val="32"/>
              <c:layout>
                <c:manualLayout>
                  <c:x val="-3.1570342725075584E-2"/>
                  <c:y val="-8.519052925974052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{59DFD071-43DA-438B-A702-547BE9D7F08D}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1CB-4B13-8815-E6A7819E09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1CB-4B13-8815-E6A7819E09E2}"/>
            </c:ext>
          </c:extLst>
        </c:ser>
        <c:dLbls>
          <c:showLegendKey val="0"/>
          <c:showVal val="1"/>
          <c:showCatName val="0"/>
          <c:showSerName val="0"/>
          <c:showPercent val="0"/>
          <c:showBubbleSize val="0"/>
        </c:dLbls>
        <c:axId val="84219776"/>
        <c:axId val="84234240"/>
      </c:scatterChart>
      <c:valAx>
        <c:axId val="84219776"/>
        <c:scaling>
          <c:orientation val="maxMin"/>
          <c:max val="16"/>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学校教育施設等において、耐震改修、統合改修・増築、長寿命化など大型事業に取り組んでおり、実質公債費比率の分子や、元利償還金等の上昇が危惧された。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しかし、近年は継続的に繰上償還を行っていることなどから、元利償還金等では前年度比▲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百万円、算入公債費等では前年度比▲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百万円となり、実質公債費比率の分子では前年度比＋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百万円に留まった。令和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年度も繰上償還を実施したことから、今後も減少することが見込まれる。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充当可能財源等については、転貸債に係る充当可能特定歳入が増額となり、前年度比＋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一方、繰上償還を実施したことなどにより、地方債残高は、前年度比▲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百万円となったほか、組合等負担等見込額の減もあり、将来負担額は前年度比▲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612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将来負担比率の分子としては、将来負担額、充当可能財源等ともに減少し、前年度比▲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885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今後も将来負担の軽減を図るため、事業及び起債の峻別、基金積立の計画的運用を継続していく。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繰上償還を行うため「減債基金」を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百万円、企業誘致に伴う「地域雇用創出推進基金」を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百万円、日本酒生産の支援を目的とした各施設（貯蔵庫、商談・研修の各ルーム等）を整備するため「立山ブランド海外展開拠点施設整備基金」を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百万円取り崩した一方、公共施設等総合管理計画に基づく庁舎等の統合整備のため「庁舎等整備基金」へ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百万円、学校用情報通信機器などの購入費のため「情報通信機器整備基金」を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百万円積み立てたこと等により、基金全体としては前年度比＋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今後、庁舎や公共施設等の更新、その他定期的にパソコン・学校ＩＣＴ機器の更新をしていくため、毎年度計画的に積み立てを行っていき、中長期的な財政運営を行う財源としていく予定である。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立山町地域福祉基金：高齢者の保健福祉等地域福祉に関する事業の推進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人口減対策推進基金：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百万円を積み立てた一方、移住・定住促進に伴う事業の財源として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立山町農業経営基盤強化基金：農業・農村の有する多面的機能の維持・発揮を図るための支援事業に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立山町地域雇用創出推進基金：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百万円を積み立てた一方、企業誘致に伴う企業立地奨励事業助成金事業の財源として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立山町庁舎等整備基金：町中心部公共施設再配置計画に基づき、令和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年度を目途に庁舎等を更新する予定で、毎年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百万円程度を積み立ていく。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百万円であり、災害や緊急的な支出等がなかったため、前年度と比べ増減なしとなった。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財政調整基金の残高は、災害への備え等のため、減債基金の残高と合わせて標準財政規模の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％程度となるように努めることとしており、令和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％の積み立てとなっている。今後は減債基金の積み立て状況を踏まえ、標準財政規模の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％程度となるよう積み立てていくことを予定している。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年度に将来負担の平準化を図るため、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年度に地方債償還ピークを迎えるため、今後も繰上償還を行う予定であり、そのため毎年度計画的に積み立てを行う予定である。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有形固定資産減価償却率は類似団体より高い水準となっている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年度に策定した公共施設等総合管理計画では、最初の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年間で公共施設等の延べ床面積を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以上削減するという目標を掲げており、</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老朽化した施設の集約化・複合化や除却</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を進めていくことにより、有形固定資産減価償却率の減少を見込んでいる。</a:t>
          </a:r>
          <a:endParaRPr lang="ja-JP" altLang="ja-JP" sz="11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3" name="楕円 82"/>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4" name="有形固定資産減価償却率該当値テキスト"/>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5" name="楕円 84"/>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115661</xdr:rowOff>
    </xdr:to>
    <xdr:cxnSp macro="">
      <xdr:nvCxnSpPr>
        <xdr:cNvPr id="86" name="直線コネクタ 85"/>
        <xdr:cNvCxnSpPr/>
      </xdr:nvCxnSpPr>
      <xdr:spPr>
        <a:xfrm>
          <a:off x="4051300" y="61589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7" name="楕円 86"/>
        <xdr:cNvSpPr/>
      </xdr:nvSpPr>
      <xdr:spPr>
        <a:xfrm>
          <a:off x="323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72481</xdr:rowOff>
    </xdr:to>
    <xdr:cxnSp macro="">
      <xdr:nvCxnSpPr>
        <xdr:cNvPr id="88" name="直線コネクタ 87"/>
        <xdr:cNvCxnSpPr/>
      </xdr:nvCxnSpPr>
      <xdr:spPr>
        <a:xfrm>
          <a:off x="3289300" y="610960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89" name="楕円 88"/>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23132</xdr:rowOff>
    </xdr:to>
    <xdr:cxnSp macro="">
      <xdr:nvCxnSpPr>
        <xdr:cNvPr id="90" name="直線コネクタ 89"/>
        <xdr:cNvCxnSpPr/>
      </xdr:nvCxnSpPr>
      <xdr:spPr>
        <a:xfrm>
          <a:off x="2527300" y="606334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91" name="楕円 90"/>
        <xdr:cNvSpPr/>
      </xdr:nvSpPr>
      <xdr:spPr>
        <a:xfrm>
          <a:off x="1714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148318</xdr:rowOff>
    </xdr:to>
    <xdr:cxnSp macro="">
      <xdr:nvCxnSpPr>
        <xdr:cNvPr id="92" name="直線コネクタ 91"/>
        <xdr:cNvCxnSpPr/>
      </xdr:nvCxnSpPr>
      <xdr:spPr>
        <a:xfrm>
          <a:off x="1765300" y="5992404"/>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97" name="n_1mainValue有形固定資産減価償却率"/>
        <xdr:cNvSpPr txBox="1"/>
      </xdr:nvSpPr>
      <xdr:spPr>
        <a:xfrm>
          <a:off x="38360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8" name="n_2mainValue有形固定資産減価償却率"/>
        <xdr:cNvSpPr txBox="1"/>
      </xdr:nvSpPr>
      <xdr:spPr>
        <a:xfrm>
          <a:off x="3086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main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119306</xdr:rowOff>
    </xdr:from>
    <xdr:ext cx="405111" cy="259045"/>
    <xdr:sp macro="" textlink="">
      <xdr:nvSpPr>
        <xdr:cNvPr id="100" name="n_4mainValue有形固定資産減価償却率"/>
        <xdr:cNvSpPr txBox="1"/>
      </xdr:nvSpPr>
      <xdr:spPr>
        <a:xfrm>
          <a:off x="1562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学校教育施設等において、平成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年度までに耐震改修等の大型事業に係る</a:t>
          </a:r>
          <a:r>
            <a:rPr kumimoji="1" lang="ja-JP" altLang="en-US" sz="1100">
              <a:solidFill>
                <a:sysClr val="windowText" lastClr="000000"/>
              </a:solidFill>
              <a:effectLst/>
              <a:latin typeface="+mn-lt"/>
              <a:ea typeface="+mn-ea"/>
              <a:cs typeface="+mn-cs"/>
            </a:rPr>
            <a:t>地方債</a:t>
          </a:r>
          <a:r>
            <a:rPr kumimoji="1" lang="ja-JP" altLang="ja-JP" sz="1100">
              <a:solidFill>
                <a:sysClr val="windowText" lastClr="000000"/>
              </a:solidFill>
              <a:effectLst/>
              <a:latin typeface="+mn-lt"/>
              <a:ea typeface="+mn-ea"/>
              <a:cs typeface="+mn-cs"/>
            </a:rPr>
            <a:t>の発行が終了し、将来負担額は減少傾向にあるものの、類似団体と比較して地方債残高が高い水準にあるため、債務償還比率も同比較で高くなっている。地方債の新規発行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繰上償還</a:t>
          </a:r>
          <a:r>
            <a:rPr kumimoji="1" lang="ja-JP" altLang="en-US" sz="1100">
              <a:solidFill>
                <a:sysClr val="windowText" lastClr="000000"/>
              </a:solidFill>
              <a:effectLst/>
              <a:latin typeface="+mn-lt"/>
              <a:ea typeface="+mn-ea"/>
              <a:cs typeface="+mn-cs"/>
            </a:rPr>
            <a:t>の実施により</a:t>
          </a:r>
          <a:r>
            <a:rPr kumimoji="1" lang="ja-JP" altLang="ja-JP" sz="1100">
              <a:solidFill>
                <a:sysClr val="windowText" lastClr="000000"/>
              </a:solidFill>
              <a:effectLst/>
              <a:latin typeface="+mn-lt"/>
              <a:ea typeface="+mn-ea"/>
              <a:cs typeface="+mn-cs"/>
            </a:rPr>
            <a:t>地方債残高の減少に努めており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債務償還比率の減少を見込んでいる。</a:t>
          </a:r>
          <a:endParaRPr lang="ja-JP" altLang="ja-JP" sz="11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157206</xdr:rowOff>
    </xdr:from>
    <xdr:to>
      <xdr:col>76</xdr:col>
      <xdr:colOff>73025</xdr:colOff>
      <xdr:row>30</xdr:row>
      <xdr:rowOff>87356</xdr:rowOff>
    </xdr:to>
    <xdr:sp macro="" textlink="">
      <xdr:nvSpPr>
        <xdr:cNvPr id="143" name="楕円 142"/>
        <xdr:cNvSpPr/>
      </xdr:nvSpPr>
      <xdr:spPr>
        <a:xfrm>
          <a:off x="14744700" y="59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135633</xdr:rowOff>
    </xdr:from>
    <xdr:ext cx="469744" cy="259045"/>
    <xdr:sp macro="" textlink="">
      <xdr:nvSpPr>
        <xdr:cNvPr id="144" name="債務償還比率該当値テキスト"/>
        <xdr:cNvSpPr txBox="1"/>
      </xdr:nvSpPr>
      <xdr:spPr>
        <a:xfrm>
          <a:off x="14846300" y="58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39040</xdr:rowOff>
    </xdr:from>
    <xdr:to>
      <xdr:col>72</xdr:col>
      <xdr:colOff>123825</xdr:colOff>
      <xdr:row>30</xdr:row>
      <xdr:rowOff>140640</xdr:rowOff>
    </xdr:to>
    <xdr:sp macro="" textlink="">
      <xdr:nvSpPr>
        <xdr:cNvPr id="145" name="楕円 144"/>
        <xdr:cNvSpPr/>
      </xdr:nvSpPr>
      <xdr:spPr>
        <a:xfrm>
          <a:off x="14033500" y="59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36556</xdr:rowOff>
    </xdr:from>
    <xdr:to>
      <xdr:col>76</xdr:col>
      <xdr:colOff>22225</xdr:colOff>
      <xdr:row>30</xdr:row>
      <xdr:rowOff>89840</xdr:rowOff>
    </xdr:to>
    <xdr:cxnSp macro="">
      <xdr:nvCxnSpPr>
        <xdr:cNvPr id="146" name="直線コネクタ 145"/>
        <xdr:cNvCxnSpPr/>
      </xdr:nvCxnSpPr>
      <xdr:spPr>
        <a:xfrm flipV="1">
          <a:off x="14084300" y="5951581"/>
          <a:ext cx="711200" cy="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35585</xdr:rowOff>
    </xdr:from>
    <xdr:to>
      <xdr:col>68</xdr:col>
      <xdr:colOff>123825</xdr:colOff>
      <xdr:row>30</xdr:row>
      <xdr:rowOff>137185</xdr:rowOff>
    </xdr:to>
    <xdr:sp macro="" textlink="">
      <xdr:nvSpPr>
        <xdr:cNvPr id="147" name="楕円 146"/>
        <xdr:cNvSpPr/>
      </xdr:nvSpPr>
      <xdr:spPr>
        <a:xfrm>
          <a:off x="13271500" y="59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86385</xdr:rowOff>
    </xdr:from>
    <xdr:to>
      <xdr:col>72</xdr:col>
      <xdr:colOff>73025</xdr:colOff>
      <xdr:row>30</xdr:row>
      <xdr:rowOff>89840</xdr:rowOff>
    </xdr:to>
    <xdr:cxnSp macro="">
      <xdr:nvCxnSpPr>
        <xdr:cNvPr id="148" name="直線コネクタ 147"/>
        <xdr:cNvCxnSpPr/>
      </xdr:nvCxnSpPr>
      <xdr:spPr>
        <a:xfrm>
          <a:off x="13322300" y="6001410"/>
          <a:ext cx="762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114432</xdr:rowOff>
    </xdr:from>
    <xdr:to>
      <xdr:col>64</xdr:col>
      <xdr:colOff>123825</xdr:colOff>
      <xdr:row>31</xdr:row>
      <xdr:rowOff>44582</xdr:rowOff>
    </xdr:to>
    <xdr:sp macro="" textlink="">
      <xdr:nvSpPr>
        <xdr:cNvPr id="149" name="楕円 148"/>
        <xdr:cNvSpPr/>
      </xdr:nvSpPr>
      <xdr:spPr>
        <a:xfrm>
          <a:off x="12509500" y="6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86385</xdr:rowOff>
    </xdr:from>
    <xdr:to>
      <xdr:col>68</xdr:col>
      <xdr:colOff>73025</xdr:colOff>
      <xdr:row>30</xdr:row>
      <xdr:rowOff>165232</xdr:rowOff>
    </xdr:to>
    <xdr:cxnSp macro="">
      <xdr:nvCxnSpPr>
        <xdr:cNvPr id="150" name="直線コネクタ 149"/>
        <xdr:cNvCxnSpPr/>
      </xdr:nvCxnSpPr>
      <xdr:spPr>
        <a:xfrm flipV="1">
          <a:off x="12560300" y="6001410"/>
          <a:ext cx="762000" cy="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5075</xdr:rowOff>
    </xdr:from>
    <xdr:to>
      <xdr:col>60</xdr:col>
      <xdr:colOff>123825</xdr:colOff>
      <xdr:row>31</xdr:row>
      <xdr:rowOff>106675</xdr:rowOff>
    </xdr:to>
    <xdr:sp macro="" textlink="">
      <xdr:nvSpPr>
        <xdr:cNvPr id="151" name="楕円 150"/>
        <xdr:cNvSpPr/>
      </xdr:nvSpPr>
      <xdr:spPr>
        <a:xfrm>
          <a:off x="11747500" y="60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165232</xdr:rowOff>
    </xdr:from>
    <xdr:to>
      <xdr:col>64</xdr:col>
      <xdr:colOff>73025</xdr:colOff>
      <xdr:row>31</xdr:row>
      <xdr:rowOff>55875</xdr:rowOff>
    </xdr:to>
    <xdr:cxnSp macro="">
      <xdr:nvCxnSpPr>
        <xdr:cNvPr id="152" name="直線コネクタ 151"/>
        <xdr:cNvCxnSpPr/>
      </xdr:nvCxnSpPr>
      <xdr:spPr>
        <a:xfrm flipV="1">
          <a:off x="11798300" y="6080257"/>
          <a:ext cx="762000" cy="6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131767</xdr:rowOff>
    </xdr:from>
    <xdr:ext cx="469744" cy="259045"/>
    <xdr:sp macro="" textlink="">
      <xdr:nvSpPr>
        <xdr:cNvPr id="157" name="n_1mainValue債務償還比率"/>
        <xdr:cNvSpPr txBox="1"/>
      </xdr:nvSpPr>
      <xdr:spPr>
        <a:xfrm>
          <a:off x="13836727" y="60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128312</xdr:rowOff>
    </xdr:from>
    <xdr:ext cx="469744" cy="259045"/>
    <xdr:sp macro="" textlink="">
      <xdr:nvSpPr>
        <xdr:cNvPr id="158" name="n_2mainValue債務償還比率"/>
        <xdr:cNvSpPr txBox="1"/>
      </xdr:nvSpPr>
      <xdr:spPr>
        <a:xfrm>
          <a:off x="13087427" y="60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35709</xdr:rowOff>
    </xdr:from>
    <xdr:ext cx="469744" cy="259045"/>
    <xdr:sp macro="" textlink="">
      <xdr:nvSpPr>
        <xdr:cNvPr id="159" name="n_3mainValue債務償還比率"/>
        <xdr:cNvSpPr txBox="1"/>
      </xdr:nvSpPr>
      <xdr:spPr>
        <a:xfrm>
          <a:off x="12325427" y="612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97802</xdr:rowOff>
    </xdr:from>
    <xdr:ext cx="469744" cy="259045"/>
    <xdr:sp macro="" textlink="">
      <xdr:nvSpPr>
        <xdr:cNvPr id="160" name="n_4mainValue債務償還比率"/>
        <xdr:cNvSpPr txBox="1"/>
      </xdr:nvSpPr>
      <xdr:spPr>
        <a:xfrm>
          <a:off x="11563427" y="618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50165</xdr:rowOff>
    </xdr:from>
    <xdr:to>
      <xdr:col>24</xdr:col>
      <xdr:colOff>114300</xdr:colOff>
      <xdr:row>39</xdr:row>
      <xdr:rowOff>151765</xdr:rowOff>
    </xdr:to>
    <xdr:sp macro="" textlink="">
      <xdr:nvSpPr>
        <xdr:cNvPr id="73" name="楕円 72"/>
        <xdr:cNvSpPr/>
      </xdr:nvSpPr>
      <xdr:spPr>
        <a:xfrm>
          <a:off x="4584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28592</xdr:rowOff>
    </xdr:from>
    <xdr:ext cx="405111" cy="259045"/>
    <xdr:sp macro="" textlink="">
      <xdr:nvSpPr>
        <xdr:cNvPr id="74" name="【道路】&#10;有形固定資産減価償却率該当値テキスト"/>
        <xdr:cNvSpPr txBox="1"/>
      </xdr:nvSpPr>
      <xdr:spPr>
        <a:xfrm>
          <a:off x="4673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5" name="楕円 74"/>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100965</xdr:rowOff>
    </xdr:to>
    <xdr:cxnSp macro="">
      <xdr:nvCxnSpPr>
        <xdr:cNvPr id="76" name="直線コネクタ 75"/>
        <xdr:cNvCxnSpPr/>
      </xdr:nvCxnSpPr>
      <xdr:spPr>
        <a:xfrm>
          <a:off x="3797300" y="67646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78105</xdr:rowOff>
    </xdr:to>
    <xdr:cxnSp macro="">
      <xdr:nvCxnSpPr>
        <xdr:cNvPr id="78" name="直線コネクタ 77"/>
        <xdr:cNvCxnSpPr/>
      </xdr:nvCxnSpPr>
      <xdr:spPr>
        <a:xfrm>
          <a:off x="2908300" y="6743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9" name="楕円 78"/>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57150</xdr:rowOff>
    </xdr:to>
    <xdr:cxnSp macro="">
      <xdr:nvCxnSpPr>
        <xdr:cNvPr id="80" name="直線コネクタ 79"/>
        <xdr:cNvCxnSpPr/>
      </xdr:nvCxnSpPr>
      <xdr:spPr>
        <a:xfrm>
          <a:off x="2019300" y="6726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130175</xdr:rowOff>
    </xdr:from>
    <xdr:to>
      <xdr:col>6</xdr:col>
      <xdr:colOff>38100</xdr:colOff>
      <xdr:row>39</xdr:row>
      <xdr:rowOff>60325</xdr:rowOff>
    </xdr:to>
    <xdr:sp macro="" textlink="">
      <xdr:nvSpPr>
        <xdr:cNvPr id="81" name="楕円 80"/>
        <xdr:cNvSpPr/>
      </xdr:nvSpPr>
      <xdr:spPr>
        <a:xfrm>
          <a:off x="107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xdr:rowOff>
    </xdr:from>
    <xdr:to>
      <xdr:col>10</xdr:col>
      <xdr:colOff>114300</xdr:colOff>
      <xdr:row>39</xdr:row>
      <xdr:rowOff>40005</xdr:rowOff>
    </xdr:to>
    <xdr:cxnSp macro="">
      <xdr:nvCxnSpPr>
        <xdr:cNvPr id="82" name="直線コネクタ 81"/>
        <xdr:cNvCxnSpPr/>
      </xdr:nvCxnSpPr>
      <xdr:spPr>
        <a:xfrm>
          <a:off x="1130300" y="6696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7" name="n_1mainValue【道路】&#10;有形固定資産減価償却率"/>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8" name="n_2mainValue【道路】&#10;有形固定資産減価償却率"/>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9" name="n_3mainValue【道路】&#10;有形固定資産減価償却率"/>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51452</xdr:rowOff>
    </xdr:from>
    <xdr:ext cx="405111" cy="259045"/>
    <xdr:sp macro="" textlink="">
      <xdr:nvSpPr>
        <xdr:cNvPr id="90" name="n_4mainValue【道路】&#10;有形固定資産減価償却率"/>
        <xdr:cNvSpPr txBox="1"/>
      </xdr:nvSpPr>
      <xdr:spPr>
        <a:xfrm>
          <a:off x="927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71310</xdr:rowOff>
    </xdr:from>
    <xdr:to>
      <xdr:col>55</xdr:col>
      <xdr:colOff>50800</xdr:colOff>
      <xdr:row>38</xdr:row>
      <xdr:rowOff>1460</xdr:rowOff>
    </xdr:to>
    <xdr:sp macro="" textlink="">
      <xdr:nvSpPr>
        <xdr:cNvPr id="130" name="楕円 129"/>
        <xdr:cNvSpPr/>
      </xdr:nvSpPr>
      <xdr:spPr>
        <a:xfrm>
          <a:off x="10426700" y="64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94187</xdr:rowOff>
    </xdr:from>
    <xdr:ext cx="534377" cy="259045"/>
    <xdr:sp macro="" textlink="">
      <xdr:nvSpPr>
        <xdr:cNvPr id="131" name="【道路】&#10;一人当たり延長該当値テキスト"/>
        <xdr:cNvSpPr txBox="1"/>
      </xdr:nvSpPr>
      <xdr:spPr>
        <a:xfrm>
          <a:off x="10515600" y="62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80188</xdr:rowOff>
    </xdr:from>
    <xdr:to>
      <xdr:col>50</xdr:col>
      <xdr:colOff>165100</xdr:colOff>
      <xdr:row>38</xdr:row>
      <xdr:rowOff>10337</xdr:rowOff>
    </xdr:to>
    <xdr:sp macro="" textlink="">
      <xdr:nvSpPr>
        <xdr:cNvPr id="132" name="楕円 131"/>
        <xdr:cNvSpPr/>
      </xdr:nvSpPr>
      <xdr:spPr>
        <a:xfrm>
          <a:off x="9588500" y="6423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122110</xdr:rowOff>
    </xdr:from>
    <xdr:to>
      <xdr:col>55</xdr:col>
      <xdr:colOff>0</xdr:colOff>
      <xdr:row>37</xdr:row>
      <xdr:rowOff>130988</xdr:rowOff>
    </xdr:to>
    <xdr:cxnSp macro="">
      <xdr:nvCxnSpPr>
        <xdr:cNvPr id="133" name="直線コネクタ 132"/>
        <xdr:cNvCxnSpPr/>
      </xdr:nvCxnSpPr>
      <xdr:spPr>
        <a:xfrm flipV="1">
          <a:off x="9639300" y="6465760"/>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89979</xdr:rowOff>
    </xdr:from>
    <xdr:to>
      <xdr:col>46</xdr:col>
      <xdr:colOff>38100</xdr:colOff>
      <xdr:row>38</xdr:row>
      <xdr:rowOff>20129</xdr:rowOff>
    </xdr:to>
    <xdr:sp macro="" textlink="">
      <xdr:nvSpPr>
        <xdr:cNvPr id="134" name="楕円 133"/>
        <xdr:cNvSpPr/>
      </xdr:nvSpPr>
      <xdr:spPr>
        <a:xfrm>
          <a:off x="8699500" y="64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130988</xdr:rowOff>
    </xdr:from>
    <xdr:to>
      <xdr:col>50</xdr:col>
      <xdr:colOff>114300</xdr:colOff>
      <xdr:row>37</xdr:row>
      <xdr:rowOff>140779</xdr:rowOff>
    </xdr:to>
    <xdr:cxnSp macro="">
      <xdr:nvCxnSpPr>
        <xdr:cNvPr id="135" name="直線コネクタ 134"/>
        <xdr:cNvCxnSpPr/>
      </xdr:nvCxnSpPr>
      <xdr:spPr>
        <a:xfrm flipV="1">
          <a:off x="8750300" y="6474638"/>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100457</xdr:rowOff>
    </xdr:from>
    <xdr:to>
      <xdr:col>41</xdr:col>
      <xdr:colOff>101600</xdr:colOff>
      <xdr:row>38</xdr:row>
      <xdr:rowOff>30607</xdr:rowOff>
    </xdr:to>
    <xdr:sp macro="" textlink="">
      <xdr:nvSpPr>
        <xdr:cNvPr id="136" name="楕円 135"/>
        <xdr:cNvSpPr/>
      </xdr:nvSpPr>
      <xdr:spPr>
        <a:xfrm>
          <a:off x="7810500" y="6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140779</xdr:rowOff>
    </xdr:from>
    <xdr:to>
      <xdr:col>45</xdr:col>
      <xdr:colOff>177800</xdr:colOff>
      <xdr:row>37</xdr:row>
      <xdr:rowOff>151257</xdr:rowOff>
    </xdr:to>
    <xdr:cxnSp macro="">
      <xdr:nvCxnSpPr>
        <xdr:cNvPr id="137" name="直線コネクタ 136"/>
        <xdr:cNvCxnSpPr/>
      </xdr:nvCxnSpPr>
      <xdr:spPr>
        <a:xfrm flipV="1">
          <a:off x="7861300" y="648442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104343</xdr:rowOff>
    </xdr:from>
    <xdr:to>
      <xdr:col>36</xdr:col>
      <xdr:colOff>165100</xdr:colOff>
      <xdr:row>38</xdr:row>
      <xdr:rowOff>34493</xdr:rowOff>
    </xdr:to>
    <xdr:sp macro="" textlink="">
      <xdr:nvSpPr>
        <xdr:cNvPr id="138" name="楕円 137"/>
        <xdr:cNvSpPr/>
      </xdr:nvSpPr>
      <xdr:spPr>
        <a:xfrm>
          <a:off x="6921500" y="64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151257</xdr:rowOff>
    </xdr:from>
    <xdr:to>
      <xdr:col>41</xdr:col>
      <xdr:colOff>50800</xdr:colOff>
      <xdr:row>37</xdr:row>
      <xdr:rowOff>155143</xdr:rowOff>
    </xdr:to>
    <xdr:cxnSp macro="">
      <xdr:nvCxnSpPr>
        <xdr:cNvPr id="139" name="直線コネクタ 138"/>
        <xdr:cNvCxnSpPr/>
      </xdr:nvCxnSpPr>
      <xdr:spPr>
        <a:xfrm flipV="1">
          <a:off x="6972300" y="649490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26865</xdr:rowOff>
    </xdr:from>
    <xdr:ext cx="534377" cy="259045"/>
    <xdr:sp macro="" textlink="">
      <xdr:nvSpPr>
        <xdr:cNvPr id="144" name="n_1mainValue【道路】&#10;一人当たり延長"/>
        <xdr:cNvSpPr txBox="1"/>
      </xdr:nvSpPr>
      <xdr:spPr>
        <a:xfrm>
          <a:off x="9359411" y="61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36656</xdr:rowOff>
    </xdr:from>
    <xdr:ext cx="534377" cy="259045"/>
    <xdr:sp macro="" textlink="">
      <xdr:nvSpPr>
        <xdr:cNvPr id="145" name="n_2mainValue【道路】&#10;一人当たり延長"/>
        <xdr:cNvSpPr txBox="1"/>
      </xdr:nvSpPr>
      <xdr:spPr>
        <a:xfrm>
          <a:off x="8483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47134</xdr:rowOff>
    </xdr:from>
    <xdr:ext cx="534377" cy="259045"/>
    <xdr:sp macro="" textlink="">
      <xdr:nvSpPr>
        <xdr:cNvPr id="146" name="n_3mainValue【道路】&#10;一人当たり延長"/>
        <xdr:cNvSpPr txBox="1"/>
      </xdr:nvSpPr>
      <xdr:spPr>
        <a:xfrm>
          <a:off x="7594111" y="62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51020</xdr:rowOff>
    </xdr:from>
    <xdr:ext cx="534377" cy="259045"/>
    <xdr:sp macro="" textlink="">
      <xdr:nvSpPr>
        <xdr:cNvPr id="147" name="n_4mainValue【道路】&#10;一人当たり延長"/>
        <xdr:cNvSpPr txBox="1"/>
      </xdr:nvSpPr>
      <xdr:spPr>
        <a:xfrm>
          <a:off x="6705111"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9" name="楕円 188"/>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90" name="【橋りょう・トンネル】&#10;有形固定資産減価償却率該当値テキスト"/>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1" name="楕円 190"/>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29391</xdr:rowOff>
    </xdr:to>
    <xdr:cxnSp macro="">
      <xdr:nvCxnSpPr>
        <xdr:cNvPr id="192" name="直線コネクタ 191"/>
        <xdr:cNvCxnSpPr/>
      </xdr:nvCxnSpPr>
      <xdr:spPr>
        <a:xfrm>
          <a:off x="3797300" y="104600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3" name="楕円 192"/>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1633</xdr:rowOff>
    </xdr:to>
    <xdr:cxnSp macro="">
      <xdr:nvCxnSpPr>
        <xdr:cNvPr id="194" name="直線コネクタ 193"/>
        <xdr:cNvCxnSpPr/>
      </xdr:nvCxnSpPr>
      <xdr:spPr>
        <a:xfrm>
          <a:off x="2908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5" name="楕円 194"/>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145324</xdr:rowOff>
    </xdr:to>
    <xdr:cxnSp macro="">
      <xdr:nvCxnSpPr>
        <xdr:cNvPr id="196" name="直線コネクタ 195"/>
        <xdr:cNvCxnSpPr/>
      </xdr:nvCxnSpPr>
      <xdr:spPr>
        <a:xfrm>
          <a:off x="2019300" y="104029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7" name="楕円 196"/>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115933</xdr:rowOff>
    </xdr:to>
    <xdr:cxnSp macro="">
      <xdr:nvCxnSpPr>
        <xdr:cNvPr id="198" name="直線コネクタ 197"/>
        <xdr:cNvCxnSpPr/>
      </xdr:nvCxnSpPr>
      <xdr:spPr>
        <a:xfrm>
          <a:off x="1130300" y="103751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03"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204" name="n_2main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5" name="n_3main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6" name="n_4mainValue【橋りょう・トンネル】&#10;有形固定資産減価償却率"/>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165143</xdr:rowOff>
    </xdr:from>
    <xdr:to>
      <xdr:col>55</xdr:col>
      <xdr:colOff>50800</xdr:colOff>
      <xdr:row>61</xdr:row>
      <xdr:rowOff>95293</xdr:rowOff>
    </xdr:to>
    <xdr:sp macro="" textlink="">
      <xdr:nvSpPr>
        <xdr:cNvPr id="246" name="楕円 245"/>
        <xdr:cNvSpPr/>
      </xdr:nvSpPr>
      <xdr:spPr>
        <a:xfrm>
          <a:off x="10426700" y="10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16570</xdr:rowOff>
    </xdr:from>
    <xdr:ext cx="599010" cy="259045"/>
    <xdr:sp macro="" textlink="">
      <xdr:nvSpPr>
        <xdr:cNvPr id="247" name="【橋りょう・トンネル】&#10;一人当たり有形固定資産（償却資産）額該当値テキスト"/>
        <xdr:cNvSpPr txBox="1"/>
      </xdr:nvSpPr>
      <xdr:spPr>
        <a:xfrm>
          <a:off x="10515600" y="1030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171378</xdr:rowOff>
    </xdr:from>
    <xdr:to>
      <xdr:col>50</xdr:col>
      <xdr:colOff>165100</xdr:colOff>
      <xdr:row>61</xdr:row>
      <xdr:rowOff>101528</xdr:rowOff>
    </xdr:to>
    <xdr:sp macro="" textlink="">
      <xdr:nvSpPr>
        <xdr:cNvPr id="248" name="楕円 247"/>
        <xdr:cNvSpPr/>
      </xdr:nvSpPr>
      <xdr:spPr>
        <a:xfrm>
          <a:off x="9588500" y="104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44493</xdr:rowOff>
    </xdr:from>
    <xdr:to>
      <xdr:col>55</xdr:col>
      <xdr:colOff>0</xdr:colOff>
      <xdr:row>61</xdr:row>
      <xdr:rowOff>50728</xdr:rowOff>
    </xdr:to>
    <xdr:cxnSp macro="">
      <xdr:nvCxnSpPr>
        <xdr:cNvPr id="249" name="直線コネクタ 248"/>
        <xdr:cNvCxnSpPr/>
      </xdr:nvCxnSpPr>
      <xdr:spPr>
        <a:xfrm flipV="1">
          <a:off x="9639300" y="10502943"/>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6018</xdr:rowOff>
    </xdr:from>
    <xdr:to>
      <xdr:col>46</xdr:col>
      <xdr:colOff>38100</xdr:colOff>
      <xdr:row>61</xdr:row>
      <xdr:rowOff>107618</xdr:rowOff>
    </xdr:to>
    <xdr:sp macro="" textlink="">
      <xdr:nvSpPr>
        <xdr:cNvPr id="250" name="楕円 249"/>
        <xdr:cNvSpPr/>
      </xdr:nvSpPr>
      <xdr:spPr>
        <a:xfrm>
          <a:off x="8699500" y="104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50728</xdr:rowOff>
    </xdr:from>
    <xdr:to>
      <xdr:col>50</xdr:col>
      <xdr:colOff>114300</xdr:colOff>
      <xdr:row>61</xdr:row>
      <xdr:rowOff>56818</xdr:rowOff>
    </xdr:to>
    <xdr:cxnSp macro="">
      <xdr:nvCxnSpPr>
        <xdr:cNvPr id="251" name="直線コネクタ 250"/>
        <xdr:cNvCxnSpPr/>
      </xdr:nvCxnSpPr>
      <xdr:spPr>
        <a:xfrm flipV="1">
          <a:off x="8750300" y="1050917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11753</xdr:rowOff>
    </xdr:from>
    <xdr:to>
      <xdr:col>41</xdr:col>
      <xdr:colOff>101600</xdr:colOff>
      <xdr:row>61</xdr:row>
      <xdr:rowOff>113353</xdr:rowOff>
    </xdr:to>
    <xdr:sp macro="" textlink="">
      <xdr:nvSpPr>
        <xdr:cNvPr id="252" name="楕円 251"/>
        <xdr:cNvSpPr/>
      </xdr:nvSpPr>
      <xdr:spPr>
        <a:xfrm>
          <a:off x="7810500" y="104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56818</xdr:rowOff>
    </xdr:from>
    <xdr:to>
      <xdr:col>45</xdr:col>
      <xdr:colOff>177800</xdr:colOff>
      <xdr:row>61</xdr:row>
      <xdr:rowOff>62553</xdr:rowOff>
    </xdr:to>
    <xdr:cxnSp macro="">
      <xdr:nvCxnSpPr>
        <xdr:cNvPr id="253" name="直線コネクタ 252"/>
        <xdr:cNvCxnSpPr/>
      </xdr:nvCxnSpPr>
      <xdr:spPr>
        <a:xfrm flipV="1">
          <a:off x="7861300" y="10515268"/>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16836</xdr:rowOff>
    </xdr:from>
    <xdr:to>
      <xdr:col>36</xdr:col>
      <xdr:colOff>165100</xdr:colOff>
      <xdr:row>61</xdr:row>
      <xdr:rowOff>118436</xdr:rowOff>
    </xdr:to>
    <xdr:sp macro="" textlink="">
      <xdr:nvSpPr>
        <xdr:cNvPr id="254" name="楕円 253"/>
        <xdr:cNvSpPr/>
      </xdr:nvSpPr>
      <xdr:spPr>
        <a:xfrm>
          <a:off x="6921500" y="104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62553</xdr:rowOff>
    </xdr:from>
    <xdr:to>
      <xdr:col>41</xdr:col>
      <xdr:colOff>50800</xdr:colOff>
      <xdr:row>61</xdr:row>
      <xdr:rowOff>67636</xdr:rowOff>
    </xdr:to>
    <xdr:cxnSp macro="">
      <xdr:nvCxnSpPr>
        <xdr:cNvPr id="255" name="直線コネクタ 254"/>
        <xdr:cNvCxnSpPr/>
      </xdr:nvCxnSpPr>
      <xdr:spPr>
        <a:xfrm flipV="1">
          <a:off x="6972300" y="10521003"/>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118055</xdr:rowOff>
    </xdr:from>
    <xdr:ext cx="599010" cy="259045"/>
    <xdr:sp macro="" textlink="">
      <xdr:nvSpPr>
        <xdr:cNvPr id="260" name="n_1mainValue【橋りょう・トンネル】&#10;一人当たり有形固定資産（償却資産）額"/>
        <xdr:cNvSpPr txBox="1"/>
      </xdr:nvSpPr>
      <xdr:spPr>
        <a:xfrm>
          <a:off x="9327095" y="1023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124145</xdr:rowOff>
    </xdr:from>
    <xdr:ext cx="599010" cy="259045"/>
    <xdr:sp macro="" textlink="">
      <xdr:nvSpPr>
        <xdr:cNvPr id="261" name="n_2mainValue【橋りょう・トンネル】&#10;一人当たり有形固定資産（償却資産）額"/>
        <xdr:cNvSpPr txBox="1"/>
      </xdr:nvSpPr>
      <xdr:spPr>
        <a:xfrm>
          <a:off x="8450795" y="1023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129880</xdr:rowOff>
    </xdr:from>
    <xdr:ext cx="599010" cy="259045"/>
    <xdr:sp macro="" textlink="">
      <xdr:nvSpPr>
        <xdr:cNvPr id="262" name="n_3mainValue【橋りょう・トンネル】&#10;一人当たり有形固定資産（償却資産）額"/>
        <xdr:cNvSpPr txBox="1"/>
      </xdr:nvSpPr>
      <xdr:spPr>
        <a:xfrm>
          <a:off x="7561795" y="102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134963</xdr:rowOff>
    </xdr:from>
    <xdr:ext cx="599010" cy="259045"/>
    <xdr:sp macro="" textlink="">
      <xdr:nvSpPr>
        <xdr:cNvPr id="263" name="n_4mainValue【橋りょう・トンネル】&#10;一人当たり有形固定資産（償却資産）額"/>
        <xdr:cNvSpPr txBox="1"/>
      </xdr:nvSpPr>
      <xdr:spPr>
        <a:xfrm>
          <a:off x="6672795" y="102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305" name="楕円 304"/>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306" name="【公営住宅】&#10;有形固定資産減価償却率該当値テキスト"/>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307" name="楕円 306"/>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167095</xdr:rowOff>
    </xdr:from>
    <xdr:to>
      <xdr:col>24</xdr:col>
      <xdr:colOff>63500</xdr:colOff>
      <xdr:row>84</xdr:row>
      <xdr:rowOff>25037</xdr:rowOff>
    </xdr:to>
    <xdr:cxnSp macro="">
      <xdr:nvCxnSpPr>
        <xdr:cNvPr id="308" name="直線コネクタ 307"/>
        <xdr:cNvCxnSpPr/>
      </xdr:nvCxnSpPr>
      <xdr:spPr>
        <a:xfrm>
          <a:off x="3797300" y="143974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309" name="楕円 308"/>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83</xdr:row>
      <xdr:rowOff>167095</xdr:rowOff>
    </xdr:to>
    <xdr:cxnSp macro="">
      <xdr:nvCxnSpPr>
        <xdr:cNvPr id="310" name="直線コネクタ 309"/>
        <xdr:cNvCxnSpPr/>
      </xdr:nvCxnSpPr>
      <xdr:spPr>
        <a:xfrm>
          <a:off x="2908300" y="143680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1" name="楕円 310"/>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137705</xdr:rowOff>
    </xdr:to>
    <xdr:cxnSp macro="">
      <xdr:nvCxnSpPr>
        <xdr:cNvPr id="312" name="直線コネクタ 311"/>
        <xdr:cNvCxnSpPr/>
      </xdr:nvCxnSpPr>
      <xdr:spPr>
        <a:xfrm>
          <a:off x="2019300" y="143370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162016</xdr:rowOff>
    </xdr:from>
    <xdr:to>
      <xdr:col>6</xdr:col>
      <xdr:colOff>38100</xdr:colOff>
      <xdr:row>83</xdr:row>
      <xdr:rowOff>92166</xdr:rowOff>
    </xdr:to>
    <xdr:sp macro="" textlink="">
      <xdr:nvSpPr>
        <xdr:cNvPr id="313" name="楕円 312"/>
        <xdr:cNvSpPr/>
      </xdr:nvSpPr>
      <xdr:spPr>
        <a:xfrm>
          <a:off x="107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41366</xdr:rowOff>
    </xdr:from>
    <xdr:to>
      <xdr:col>10</xdr:col>
      <xdr:colOff>114300</xdr:colOff>
      <xdr:row>83</xdr:row>
      <xdr:rowOff>106680</xdr:rowOff>
    </xdr:to>
    <xdr:cxnSp macro="">
      <xdr:nvCxnSpPr>
        <xdr:cNvPr id="314" name="直線コネクタ 313"/>
        <xdr:cNvCxnSpPr/>
      </xdr:nvCxnSpPr>
      <xdr:spPr>
        <a:xfrm>
          <a:off x="1130300" y="1427171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319" name="n_1mainValue【公営住宅】&#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320" name="n_2mainValue【公営住宅】&#10;有形固定資産減価償却率"/>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21" name="n_3mainValue【公営住宅】&#10;有形固定資産減価償却率"/>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108693</xdr:rowOff>
    </xdr:from>
    <xdr:ext cx="405111" cy="259045"/>
    <xdr:sp macro="" textlink="">
      <xdr:nvSpPr>
        <xdr:cNvPr id="322" name="n_4mainValue【公営住宅】&#10;有形固定資産減価償却率"/>
        <xdr:cNvSpPr txBox="1"/>
      </xdr:nvSpPr>
      <xdr:spPr>
        <a:xfrm>
          <a:off x="927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60" name="楕円 359"/>
        <xdr:cNvSpPr/>
      </xdr:nvSpPr>
      <xdr:spPr>
        <a:xfrm>
          <a:off x="10426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27322</xdr:rowOff>
    </xdr:from>
    <xdr:ext cx="469744" cy="259045"/>
    <xdr:sp macro="" textlink="">
      <xdr:nvSpPr>
        <xdr:cNvPr id="361" name="【公営住宅】&#10;一人当たり面積該当値テキスト"/>
        <xdr:cNvSpPr txBox="1"/>
      </xdr:nvSpPr>
      <xdr:spPr>
        <a:xfrm>
          <a:off x="10515600"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6045</xdr:rowOff>
    </xdr:from>
    <xdr:to>
      <xdr:col>50</xdr:col>
      <xdr:colOff>165100</xdr:colOff>
      <xdr:row>85</xdr:row>
      <xdr:rowOff>107645</xdr:rowOff>
    </xdr:to>
    <xdr:sp macro="" textlink="">
      <xdr:nvSpPr>
        <xdr:cNvPr id="362" name="楕円 361"/>
        <xdr:cNvSpPr/>
      </xdr:nvSpPr>
      <xdr:spPr>
        <a:xfrm>
          <a:off x="9588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55245</xdr:rowOff>
    </xdr:from>
    <xdr:to>
      <xdr:col>55</xdr:col>
      <xdr:colOff>0</xdr:colOff>
      <xdr:row>85</xdr:row>
      <xdr:rowOff>56845</xdr:rowOff>
    </xdr:to>
    <xdr:cxnSp macro="">
      <xdr:nvCxnSpPr>
        <xdr:cNvPr id="363" name="直線コネクタ 362"/>
        <xdr:cNvCxnSpPr/>
      </xdr:nvCxnSpPr>
      <xdr:spPr>
        <a:xfrm flipV="1">
          <a:off x="9639300" y="14628495"/>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7646</xdr:rowOff>
    </xdr:from>
    <xdr:to>
      <xdr:col>46</xdr:col>
      <xdr:colOff>38100</xdr:colOff>
      <xdr:row>85</xdr:row>
      <xdr:rowOff>109246</xdr:rowOff>
    </xdr:to>
    <xdr:sp macro="" textlink="">
      <xdr:nvSpPr>
        <xdr:cNvPr id="364" name="楕円 363"/>
        <xdr:cNvSpPr/>
      </xdr:nvSpPr>
      <xdr:spPr>
        <a:xfrm>
          <a:off x="8699500" y="145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56845</xdr:rowOff>
    </xdr:from>
    <xdr:to>
      <xdr:col>50</xdr:col>
      <xdr:colOff>114300</xdr:colOff>
      <xdr:row>85</xdr:row>
      <xdr:rowOff>58446</xdr:rowOff>
    </xdr:to>
    <xdr:cxnSp macro="">
      <xdr:nvCxnSpPr>
        <xdr:cNvPr id="365" name="直線コネクタ 364"/>
        <xdr:cNvCxnSpPr/>
      </xdr:nvCxnSpPr>
      <xdr:spPr>
        <a:xfrm flipV="1">
          <a:off x="8750300" y="1463009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9246</xdr:rowOff>
    </xdr:from>
    <xdr:to>
      <xdr:col>41</xdr:col>
      <xdr:colOff>101600</xdr:colOff>
      <xdr:row>85</xdr:row>
      <xdr:rowOff>110846</xdr:rowOff>
    </xdr:to>
    <xdr:sp macro="" textlink="">
      <xdr:nvSpPr>
        <xdr:cNvPr id="366" name="楕円 365"/>
        <xdr:cNvSpPr/>
      </xdr:nvSpPr>
      <xdr:spPr>
        <a:xfrm>
          <a:off x="7810500" y="145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58446</xdr:rowOff>
    </xdr:from>
    <xdr:to>
      <xdr:col>45</xdr:col>
      <xdr:colOff>177800</xdr:colOff>
      <xdr:row>85</xdr:row>
      <xdr:rowOff>60046</xdr:rowOff>
    </xdr:to>
    <xdr:cxnSp macro="">
      <xdr:nvCxnSpPr>
        <xdr:cNvPr id="367" name="直線コネクタ 366"/>
        <xdr:cNvCxnSpPr/>
      </xdr:nvCxnSpPr>
      <xdr:spPr>
        <a:xfrm flipV="1">
          <a:off x="7861300" y="146316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10618</xdr:rowOff>
    </xdr:from>
    <xdr:to>
      <xdr:col>36</xdr:col>
      <xdr:colOff>165100</xdr:colOff>
      <xdr:row>85</xdr:row>
      <xdr:rowOff>112218</xdr:rowOff>
    </xdr:to>
    <xdr:sp macro="" textlink="">
      <xdr:nvSpPr>
        <xdr:cNvPr id="368" name="楕円 367"/>
        <xdr:cNvSpPr/>
      </xdr:nvSpPr>
      <xdr:spPr>
        <a:xfrm>
          <a:off x="6921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60046</xdr:rowOff>
    </xdr:from>
    <xdr:to>
      <xdr:col>41</xdr:col>
      <xdr:colOff>50800</xdr:colOff>
      <xdr:row>85</xdr:row>
      <xdr:rowOff>61418</xdr:rowOff>
    </xdr:to>
    <xdr:cxnSp macro="">
      <xdr:nvCxnSpPr>
        <xdr:cNvPr id="369" name="直線コネクタ 368"/>
        <xdr:cNvCxnSpPr/>
      </xdr:nvCxnSpPr>
      <xdr:spPr>
        <a:xfrm flipV="1">
          <a:off x="6972300" y="146332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124172</xdr:rowOff>
    </xdr:from>
    <xdr:ext cx="469744" cy="259045"/>
    <xdr:sp macro="" textlink="">
      <xdr:nvSpPr>
        <xdr:cNvPr id="374" name="n_1mainValue【公営住宅】&#10;一人当たり面積"/>
        <xdr:cNvSpPr txBox="1"/>
      </xdr:nvSpPr>
      <xdr:spPr>
        <a:xfrm>
          <a:off x="9391727" y="143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125773</xdr:rowOff>
    </xdr:from>
    <xdr:ext cx="469744" cy="259045"/>
    <xdr:sp macro="" textlink="">
      <xdr:nvSpPr>
        <xdr:cNvPr id="375" name="n_2mainValue【公営住宅】&#10;一人当たり面積"/>
        <xdr:cNvSpPr txBox="1"/>
      </xdr:nvSpPr>
      <xdr:spPr>
        <a:xfrm>
          <a:off x="8515427" y="143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127373</xdr:rowOff>
    </xdr:from>
    <xdr:ext cx="469744" cy="259045"/>
    <xdr:sp macro="" textlink="">
      <xdr:nvSpPr>
        <xdr:cNvPr id="376" name="n_3mainValue【公営住宅】&#10;一人当たり面積"/>
        <xdr:cNvSpPr txBox="1"/>
      </xdr:nvSpPr>
      <xdr:spPr>
        <a:xfrm>
          <a:off x="7626427" y="1435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128745</xdr:rowOff>
    </xdr:from>
    <xdr:ext cx="469744" cy="259045"/>
    <xdr:sp macro="" textlink="">
      <xdr:nvSpPr>
        <xdr:cNvPr id="377" name="n_4mainValue【公営住宅】&#10;一人当たり面積"/>
        <xdr:cNvSpPr txBox="1"/>
      </xdr:nvSpPr>
      <xdr:spPr>
        <a:xfrm>
          <a:off x="6737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34" name="楕円 433"/>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435" name="【認定こども園・幼稚園・保育所】&#10;有形固定資産減価償却率該当値テキスト"/>
        <xdr:cNvSpPr txBox="1"/>
      </xdr:nvSpPr>
      <xdr:spPr>
        <a:xfrm>
          <a:off x="16357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36" name="楕円 435"/>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127635</xdr:rowOff>
    </xdr:to>
    <xdr:cxnSp macro="">
      <xdr:nvCxnSpPr>
        <xdr:cNvPr id="437" name="直線コネクタ 436"/>
        <xdr:cNvCxnSpPr/>
      </xdr:nvCxnSpPr>
      <xdr:spPr>
        <a:xfrm>
          <a:off x="15481300" y="64236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38" name="楕円 437"/>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80010</xdr:rowOff>
    </xdr:to>
    <xdr:cxnSp macro="">
      <xdr:nvCxnSpPr>
        <xdr:cNvPr id="439" name="直線コネクタ 438"/>
        <xdr:cNvCxnSpPr/>
      </xdr:nvCxnSpPr>
      <xdr:spPr>
        <a:xfrm>
          <a:off x="14592300" y="63646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40" name="楕円 439"/>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20955</xdr:rowOff>
    </xdr:to>
    <xdr:cxnSp macro="">
      <xdr:nvCxnSpPr>
        <xdr:cNvPr id="441" name="直線コネクタ 440"/>
        <xdr:cNvCxnSpPr/>
      </xdr:nvCxnSpPr>
      <xdr:spPr>
        <a:xfrm>
          <a:off x="13703300" y="6286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156845</xdr:rowOff>
    </xdr:from>
    <xdr:to>
      <xdr:col>67</xdr:col>
      <xdr:colOff>101600</xdr:colOff>
      <xdr:row>36</xdr:row>
      <xdr:rowOff>86995</xdr:rowOff>
    </xdr:to>
    <xdr:sp macro="" textlink="">
      <xdr:nvSpPr>
        <xdr:cNvPr id="442" name="楕円 441"/>
        <xdr:cNvSpPr/>
      </xdr:nvSpPr>
      <xdr:spPr>
        <a:xfrm>
          <a:off x="12763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36195</xdr:rowOff>
    </xdr:from>
    <xdr:to>
      <xdr:col>71</xdr:col>
      <xdr:colOff>177800</xdr:colOff>
      <xdr:row>36</xdr:row>
      <xdr:rowOff>114300</xdr:rowOff>
    </xdr:to>
    <xdr:cxnSp macro="">
      <xdr:nvCxnSpPr>
        <xdr:cNvPr id="443" name="直線コネクタ 442"/>
        <xdr:cNvCxnSpPr/>
      </xdr:nvCxnSpPr>
      <xdr:spPr>
        <a:xfrm>
          <a:off x="12814300" y="62083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448" name="n_1mainValue【認定こども園・幼稚園・保育所】&#10;有形固定資産減価償却率"/>
        <xdr:cNvSpPr txBox="1"/>
      </xdr:nvSpPr>
      <xdr:spPr>
        <a:xfrm>
          <a:off x="15266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49"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50" name="n_3mainValue【認定こども園・幼稚園・保育所】&#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103522</xdr:rowOff>
    </xdr:from>
    <xdr:ext cx="405111" cy="259045"/>
    <xdr:sp macro="" textlink="">
      <xdr:nvSpPr>
        <xdr:cNvPr id="451" name="n_4mainValue【認定こども園・幼稚園・保育所】&#10;有形固定資産減価償却率"/>
        <xdr:cNvSpPr txBox="1"/>
      </xdr:nvSpPr>
      <xdr:spPr>
        <a:xfrm>
          <a:off x="12611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89" name="楕円 488"/>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0"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491" name="楕円 490"/>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14478</xdr:rowOff>
    </xdr:to>
    <xdr:cxnSp macro="">
      <xdr:nvCxnSpPr>
        <xdr:cNvPr id="492" name="直線コネクタ 491"/>
        <xdr:cNvCxnSpPr/>
      </xdr:nvCxnSpPr>
      <xdr:spPr>
        <a:xfrm flipV="1">
          <a:off x="21323300" y="669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493" name="楕円 492"/>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37338</xdr:rowOff>
    </xdr:from>
    <xdr:to>
      <xdr:col>111</xdr:col>
      <xdr:colOff>177800</xdr:colOff>
      <xdr:row>39</xdr:row>
      <xdr:rowOff>14478</xdr:rowOff>
    </xdr:to>
    <xdr:cxnSp macro="">
      <xdr:nvCxnSpPr>
        <xdr:cNvPr id="494" name="直線コネクタ 493"/>
        <xdr:cNvCxnSpPr/>
      </xdr:nvCxnSpPr>
      <xdr:spPr>
        <a:xfrm>
          <a:off x="20434300" y="655243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495" name="楕円 494"/>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37338</xdr:rowOff>
    </xdr:from>
    <xdr:to>
      <xdr:col>107</xdr:col>
      <xdr:colOff>50800</xdr:colOff>
      <xdr:row>38</xdr:row>
      <xdr:rowOff>44196</xdr:rowOff>
    </xdr:to>
    <xdr:cxnSp macro="">
      <xdr:nvCxnSpPr>
        <xdr:cNvPr id="496" name="直線コネクタ 495"/>
        <xdr:cNvCxnSpPr/>
      </xdr:nvCxnSpPr>
      <xdr:spPr>
        <a:xfrm flipV="1">
          <a:off x="19545300" y="65524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xdr:rowOff>
    </xdr:from>
    <xdr:to>
      <xdr:col>98</xdr:col>
      <xdr:colOff>38100</xdr:colOff>
      <xdr:row>38</xdr:row>
      <xdr:rowOff>101854</xdr:rowOff>
    </xdr:to>
    <xdr:sp macro="" textlink="">
      <xdr:nvSpPr>
        <xdr:cNvPr id="497" name="楕円 496"/>
        <xdr:cNvSpPr/>
      </xdr:nvSpPr>
      <xdr:spPr>
        <a:xfrm>
          <a:off x="18605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51054</xdr:rowOff>
    </xdr:to>
    <xdr:cxnSp macro="">
      <xdr:nvCxnSpPr>
        <xdr:cNvPr id="498" name="直線コネクタ 497"/>
        <xdr:cNvCxnSpPr/>
      </xdr:nvCxnSpPr>
      <xdr:spPr>
        <a:xfrm flipV="1">
          <a:off x="18656300" y="655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81805</xdr:rowOff>
    </xdr:from>
    <xdr:ext cx="469744" cy="259045"/>
    <xdr:sp macro="" textlink="">
      <xdr:nvSpPr>
        <xdr:cNvPr id="503" name="n_1mainValue【認定こども園・幼稚園・保育所】&#10;一人当たり面積"/>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104665</xdr:rowOff>
    </xdr:from>
    <xdr:ext cx="469744" cy="259045"/>
    <xdr:sp macro="" textlink="">
      <xdr:nvSpPr>
        <xdr:cNvPr id="504" name="n_2mainValue【認定こども園・幼稚園・保育所】&#10;一人当たり面積"/>
        <xdr:cNvSpPr txBox="1"/>
      </xdr:nvSpPr>
      <xdr:spPr>
        <a:xfrm>
          <a:off x="20199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505" name="n_3mainValue【認定こども園・幼稚園・保育所】&#10;一人当たり面積"/>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118381</xdr:rowOff>
    </xdr:from>
    <xdr:ext cx="469744" cy="259045"/>
    <xdr:sp macro="" textlink="">
      <xdr:nvSpPr>
        <xdr:cNvPr id="506" name="n_4mainValue【認定こども園・幼稚園・保育所】&#10;一人当たり面積"/>
        <xdr:cNvSpPr txBox="1"/>
      </xdr:nvSpPr>
      <xdr:spPr>
        <a:xfrm>
          <a:off x="18421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47" name="楕円 546"/>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548"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549" name="楕円 548"/>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64770</xdr:rowOff>
    </xdr:to>
    <xdr:cxnSp macro="">
      <xdr:nvCxnSpPr>
        <xdr:cNvPr id="550" name="直線コネクタ 549"/>
        <xdr:cNvCxnSpPr/>
      </xdr:nvCxnSpPr>
      <xdr:spPr>
        <a:xfrm>
          <a:off x="15481300" y="10132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1" name="楕円 550"/>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17145</xdr:rowOff>
    </xdr:to>
    <xdr:cxnSp macro="">
      <xdr:nvCxnSpPr>
        <xdr:cNvPr id="552" name="直線コネクタ 551"/>
        <xdr:cNvCxnSpPr/>
      </xdr:nvCxnSpPr>
      <xdr:spPr>
        <a:xfrm>
          <a:off x="14592300" y="10085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53" name="楕円 552"/>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140970</xdr:rowOff>
    </xdr:to>
    <xdr:cxnSp macro="">
      <xdr:nvCxnSpPr>
        <xdr:cNvPr id="554" name="直線コネクタ 553"/>
        <xdr:cNvCxnSpPr/>
      </xdr:nvCxnSpPr>
      <xdr:spPr>
        <a:xfrm>
          <a:off x="13703300" y="10035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xdr:rowOff>
    </xdr:from>
    <xdr:to>
      <xdr:col>67</xdr:col>
      <xdr:colOff>101600</xdr:colOff>
      <xdr:row>58</xdr:row>
      <xdr:rowOff>106045</xdr:rowOff>
    </xdr:to>
    <xdr:sp macro="" textlink="">
      <xdr:nvSpPr>
        <xdr:cNvPr id="555" name="楕円 554"/>
        <xdr:cNvSpPr/>
      </xdr:nvSpPr>
      <xdr:spPr>
        <a:xfrm>
          <a:off x="12763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177800</xdr:colOff>
      <xdr:row>58</xdr:row>
      <xdr:rowOff>91440</xdr:rowOff>
    </xdr:to>
    <xdr:cxnSp macro="">
      <xdr:nvCxnSpPr>
        <xdr:cNvPr id="556" name="直線コネクタ 555"/>
        <xdr:cNvCxnSpPr/>
      </xdr:nvCxnSpPr>
      <xdr:spPr>
        <a:xfrm>
          <a:off x="12814300" y="9999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84472</xdr:rowOff>
    </xdr:from>
    <xdr:ext cx="405111" cy="259045"/>
    <xdr:sp macro="" textlink="">
      <xdr:nvSpPr>
        <xdr:cNvPr id="561" name="n_1mainValue【学校施設】&#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2"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3" name="n_3main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64" name="n_4mainValue【学校施設】&#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156464</xdr:rowOff>
    </xdr:from>
    <xdr:to>
      <xdr:col>116</xdr:col>
      <xdr:colOff>114300</xdr:colOff>
      <xdr:row>61</xdr:row>
      <xdr:rowOff>86614</xdr:rowOff>
    </xdr:to>
    <xdr:sp macro="" textlink="">
      <xdr:nvSpPr>
        <xdr:cNvPr id="605" name="楕円 604"/>
        <xdr:cNvSpPr/>
      </xdr:nvSpPr>
      <xdr:spPr>
        <a:xfrm>
          <a:off x="221107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7891</xdr:rowOff>
    </xdr:from>
    <xdr:ext cx="469744" cy="259045"/>
    <xdr:sp macro="" textlink="">
      <xdr:nvSpPr>
        <xdr:cNvPr id="606" name="【学校施設】&#10;一人当たり面積該当値テキスト"/>
        <xdr:cNvSpPr txBox="1"/>
      </xdr:nvSpPr>
      <xdr:spPr>
        <a:xfrm>
          <a:off x="22199600"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102362</xdr:rowOff>
    </xdr:from>
    <xdr:to>
      <xdr:col>112</xdr:col>
      <xdr:colOff>38100</xdr:colOff>
      <xdr:row>61</xdr:row>
      <xdr:rowOff>32512</xdr:rowOff>
    </xdr:to>
    <xdr:sp macro="" textlink="">
      <xdr:nvSpPr>
        <xdr:cNvPr id="607" name="楕円 606"/>
        <xdr:cNvSpPr/>
      </xdr:nvSpPr>
      <xdr:spPr>
        <a:xfrm>
          <a:off x="21272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153162</xdr:rowOff>
    </xdr:from>
    <xdr:to>
      <xdr:col>116</xdr:col>
      <xdr:colOff>63500</xdr:colOff>
      <xdr:row>61</xdr:row>
      <xdr:rowOff>35814</xdr:rowOff>
    </xdr:to>
    <xdr:cxnSp macro="">
      <xdr:nvCxnSpPr>
        <xdr:cNvPr id="608" name="直線コネクタ 607"/>
        <xdr:cNvCxnSpPr/>
      </xdr:nvCxnSpPr>
      <xdr:spPr>
        <a:xfrm>
          <a:off x="21323300" y="10440162"/>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609" name="楕円 608"/>
        <xdr:cNvSpPr/>
      </xdr:nvSpPr>
      <xdr:spPr>
        <a:xfrm>
          <a:off x="2038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80010</xdr:rowOff>
    </xdr:from>
    <xdr:to>
      <xdr:col>111</xdr:col>
      <xdr:colOff>177800</xdr:colOff>
      <xdr:row>60</xdr:row>
      <xdr:rowOff>153162</xdr:rowOff>
    </xdr:to>
    <xdr:cxnSp macro="">
      <xdr:nvCxnSpPr>
        <xdr:cNvPr id="610" name="直線コネクタ 609"/>
        <xdr:cNvCxnSpPr/>
      </xdr:nvCxnSpPr>
      <xdr:spPr>
        <a:xfrm>
          <a:off x="20434300" y="103670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45212</xdr:rowOff>
    </xdr:from>
    <xdr:to>
      <xdr:col>102</xdr:col>
      <xdr:colOff>165100</xdr:colOff>
      <xdr:row>60</xdr:row>
      <xdr:rowOff>146812</xdr:rowOff>
    </xdr:to>
    <xdr:sp macro="" textlink="">
      <xdr:nvSpPr>
        <xdr:cNvPr id="611" name="楕円 610"/>
        <xdr:cNvSpPr/>
      </xdr:nvSpPr>
      <xdr:spPr>
        <a:xfrm>
          <a:off x="19494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96012</xdr:rowOff>
    </xdr:to>
    <xdr:cxnSp macro="">
      <xdr:nvCxnSpPr>
        <xdr:cNvPr id="612" name="直線コネクタ 611"/>
        <xdr:cNvCxnSpPr/>
      </xdr:nvCxnSpPr>
      <xdr:spPr>
        <a:xfrm flipV="1">
          <a:off x="19545300" y="103670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57404</xdr:rowOff>
    </xdr:from>
    <xdr:to>
      <xdr:col>98</xdr:col>
      <xdr:colOff>38100</xdr:colOff>
      <xdr:row>60</xdr:row>
      <xdr:rowOff>159004</xdr:rowOff>
    </xdr:to>
    <xdr:sp macro="" textlink="">
      <xdr:nvSpPr>
        <xdr:cNvPr id="613" name="楕円 612"/>
        <xdr:cNvSpPr/>
      </xdr:nvSpPr>
      <xdr:spPr>
        <a:xfrm>
          <a:off x="18605500" y="103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96012</xdr:rowOff>
    </xdr:from>
    <xdr:to>
      <xdr:col>102</xdr:col>
      <xdr:colOff>114300</xdr:colOff>
      <xdr:row>60</xdr:row>
      <xdr:rowOff>108204</xdr:rowOff>
    </xdr:to>
    <xdr:cxnSp macro="">
      <xdr:nvCxnSpPr>
        <xdr:cNvPr id="614" name="直線コネクタ 613"/>
        <xdr:cNvCxnSpPr/>
      </xdr:nvCxnSpPr>
      <xdr:spPr>
        <a:xfrm flipV="1">
          <a:off x="18656300" y="1038301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49039</xdr:rowOff>
    </xdr:from>
    <xdr:ext cx="469744" cy="259045"/>
    <xdr:sp macro="" textlink="">
      <xdr:nvSpPr>
        <xdr:cNvPr id="619" name="n_1mainValue【学校施設】&#10;一人当たり面積"/>
        <xdr:cNvSpPr txBox="1"/>
      </xdr:nvSpPr>
      <xdr:spPr>
        <a:xfrm>
          <a:off x="21075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147337</xdr:rowOff>
    </xdr:from>
    <xdr:ext cx="469744" cy="259045"/>
    <xdr:sp macro="" textlink="">
      <xdr:nvSpPr>
        <xdr:cNvPr id="620" name="n_2mainValue【学校施設】&#10;一人当たり面積"/>
        <xdr:cNvSpPr txBox="1"/>
      </xdr:nvSpPr>
      <xdr:spPr>
        <a:xfrm>
          <a:off x="20199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163339</xdr:rowOff>
    </xdr:from>
    <xdr:ext cx="469744" cy="259045"/>
    <xdr:sp macro="" textlink="">
      <xdr:nvSpPr>
        <xdr:cNvPr id="621" name="n_3mainValue【学校施設】&#10;一人当たり面積"/>
        <xdr:cNvSpPr txBox="1"/>
      </xdr:nvSpPr>
      <xdr:spPr>
        <a:xfrm>
          <a:off x="19310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4081</xdr:rowOff>
    </xdr:from>
    <xdr:ext cx="469744" cy="259045"/>
    <xdr:sp macro="" textlink="">
      <xdr:nvSpPr>
        <xdr:cNvPr id="622" name="n_4mainValue【学校施設】&#10;一人当たり面積"/>
        <xdr:cNvSpPr txBox="1"/>
      </xdr:nvSpPr>
      <xdr:spPr>
        <a:xfrm>
          <a:off x="1842142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4" name="楕円 663"/>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97989</xdr:rowOff>
    </xdr:from>
    <xdr:ext cx="405111" cy="259045"/>
    <xdr:sp macro="" textlink="">
      <xdr:nvSpPr>
        <xdr:cNvPr id="665" name="【児童館】&#10;有形固定資産減価償却率該当値テキスト"/>
        <xdr:cNvSpPr txBox="1"/>
      </xdr:nvSpPr>
      <xdr:spPr>
        <a:xfrm>
          <a:off x="16357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666" name="楕円 665"/>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170362</xdr:rowOff>
    </xdr:to>
    <xdr:cxnSp macro="">
      <xdr:nvCxnSpPr>
        <xdr:cNvPr id="667" name="直線コネクタ 666"/>
        <xdr:cNvCxnSpPr/>
      </xdr:nvCxnSpPr>
      <xdr:spPr>
        <a:xfrm>
          <a:off x="15481300" y="1418190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668" name="楕円 667"/>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69124</xdr:rowOff>
    </xdr:from>
    <xdr:to>
      <xdr:col>81</xdr:col>
      <xdr:colOff>50800</xdr:colOff>
      <xdr:row>82</xdr:row>
      <xdr:rowOff>123008</xdr:rowOff>
    </xdr:to>
    <xdr:cxnSp macro="">
      <xdr:nvCxnSpPr>
        <xdr:cNvPr id="669" name="直線コネクタ 668"/>
        <xdr:cNvCxnSpPr/>
      </xdr:nvCxnSpPr>
      <xdr:spPr>
        <a:xfrm>
          <a:off x="14592300" y="141280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0" name="楕円 669"/>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69124</xdr:rowOff>
    </xdr:to>
    <xdr:cxnSp macro="">
      <xdr:nvCxnSpPr>
        <xdr:cNvPr id="671" name="直線コネクタ 670"/>
        <xdr:cNvCxnSpPr/>
      </xdr:nvCxnSpPr>
      <xdr:spPr>
        <a:xfrm>
          <a:off x="13703300" y="140741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47716</xdr:rowOff>
    </xdr:from>
    <xdr:to>
      <xdr:col>67</xdr:col>
      <xdr:colOff>101600</xdr:colOff>
      <xdr:row>82</xdr:row>
      <xdr:rowOff>149316</xdr:rowOff>
    </xdr:to>
    <xdr:sp macro="" textlink="">
      <xdr:nvSpPr>
        <xdr:cNvPr id="672" name="楕円 671"/>
        <xdr:cNvSpPr/>
      </xdr:nvSpPr>
      <xdr:spPr>
        <a:xfrm>
          <a:off x="12763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98516</xdr:rowOff>
    </xdr:to>
    <xdr:cxnSp macro="">
      <xdr:nvCxnSpPr>
        <xdr:cNvPr id="673" name="直線コネクタ 672"/>
        <xdr:cNvCxnSpPr/>
      </xdr:nvCxnSpPr>
      <xdr:spPr>
        <a:xfrm flipV="1">
          <a:off x="12814300" y="14074139"/>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164935</xdr:rowOff>
    </xdr:from>
    <xdr:ext cx="405111" cy="259045"/>
    <xdr:sp macro="" textlink="">
      <xdr:nvSpPr>
        <xdr:cNvPr id="678" name="n_1mainValue【児童館】&#10;有形固定資産減価償却率"/>
        <xdr:cNvSpPr txBox="1"/>
      </xdr:nvSpPr>
      <xdr:spPr>
        <a:xfrm>
          <a:off x="15266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679" name="n_2mainValue【児童館】&#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80" name="n_3mainValue【児童館】&#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681" name="n_4mainValue【児童館】&#10;有形固定資産減価償却率"/>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7" name="楕円 72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8" name="直線コネクタ 72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0" name="直線コネクタ 72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7"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80" name="楕円 779"/>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81"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782" name="楕円 781"/>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156211</xdr:rowOff>
    </xdr:to>
    <xdr:cxnSp macro="">
      <xdr:nvCxnSpPr>
        <xdr:cNvPr id="783" name="直線コネクタ 782"/>
        <xdr:cNvCxnSpPr/>
      </xdr:nvCxnSpPr>
      <xdr:spPr>
        <a:xfrm>
          <a:off x="15481300" y="182972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84" name="楕円 783"/>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123552</xdr:rowOff>
    </xdr:to>
    <xdr:cxnSp macro="">
      <xdr:nvCxnSpPr>
        <xdr:cNvPr id="785" name="直線コネクタ 784"/>
        <xdr:cNvCxnSpPr/>
      </xdr:nvCxnSpPr>
      <xdr:spPr>
        <a:xfrm>
          <a:off x="14592300" y="182662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86" name="楕円 785"/>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87" name="直線コネクタ 786"/>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788" name="楕円 787"/>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71301</xdr:rowOff>
    </xdr:to>
    <xdr:cxnSp macro="">
      <xdr:nvCxnSpPr>
        <xdr:cNvPr id="789" name="直線コネクタ 788"/>
        <xdr:cNvCxnSpPr/>
      </xdr:nvCxnSpPr>
      <xdr:spPr>
        <a:xfrm flipV="1">
          <a:off x="12814300" y="182335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794" name="n_1mainValue【公民館】&#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795" name="n_2mainValue【公民館】&#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796" name="n_3mainValue【公民館】&#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797" name="n_4mainValue【公民館】&#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69487</xdr:rowOff>
    </xdr:from>
    <xdr:to>
      <xdr:col>116</xdr:col>
      <xdr:colOff>114300</xdr:colOff>
      <xdr:row>103</xdr:row>
      <xdr:rowOff>171087</xdr:rowOff>
    </xdr:to>
    <xdr:sp macro="" textlink="">
      <xdr:nvSpPr>
        <xdr:cNvPr id="839" name="楕円 838"/>
        <xdr:cNvSpPr/>
      </xdr:nvSpPr>
      <xdr:spPr>
        <a:xfrm>
          <a:off x="22110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92364</xdr:rowOff>
    </xdr:from>
    <xdr:ext cx="469744" cy="259045"/>
    <xdr:sp macro="" textlink="">
      <xdr:nvSpPr>
        <xdr:cNvPr id="840" name="【公民館】&#10;一人当たり面積該当値テキスト"/>
        <xdr:cNvSpPr txBox="1"/>
      </xdr:nvSpPr>
      <xdr:spPr>
        <a:xfrm>
          <a:off x="22199600" y="175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841" name="楕円 840"/>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120287</xdr:rowOff>
    </xdr:from>
    <xdr:to>
      <xdr:col>116</xdr:col>
      <xdr:colOff>63500</xdr:colOff>
      <xdr:row>103</xdr:row>
      <xdr:rowOff>130084</xdr:rowOff>
    </xdr:to>
    <xdr:cxnSp macro="">
      <xdr:nvCxnSpPr>
        <xdr:cNvPr id="842" name="直線コネクタ 841"/>
        <xdr:cNvCxnSpPr/>
      </xdr:nvCxnSpPr>
      <xdr:spPr>
        <a:xfrm flipV="1">
          <a:off x="21323300" y="177796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843" name="楕円 842"/>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130084</xdr:rowOff>
    </xdr:from>
    <xdr:to>
      <xdr:col>111</xdr:col>
      <xdr:colOff>177800</xdr:colOff>
      <xdr:row>103</xdr:row>
      <xdr:rowOff>139881</xdr:rowOff>
    </xdr:to>
    <xdr:cxnSp macro="">
      <xdr:nvCxnSpPr>
        <xdr:cNvPr id="844" name="直線コネクタ 843"/>
        <xdr:cNvCxnSpPr/>
      </xdr:nvCxnSpPr>
      <xdr:spPr>
        <a:xfrm flipV="1">
          <a:off x="20434300" y="177894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845" name="楕円 844"/>
        <xdr:cNvSpPr/>
      </xdr:nvSpPr>
      <xdr:spPr>
        <a:xfrm>
          <a:off x="19494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139881</xdr:rowOff>
    </xdr:from>
    <xdr:to>
      <xdr:col>107</xdr:col>
      <xdr:colOff>50800</xdr:colOff>
      <xdr:row>103</xdr:row>
      <xdr:rowOff>149679</xdr:rowOff>
    </xdr:to>
    <xdr:cxnSp macro="">
      <xdr:nvCxnSpPr>
        <xdr:cNvPr id="846" name="直線コネクタ 845"/>
        <xdr:cNvCxnSpPr/>
      </xdr:nvCxnSpPr>
      <xdr:spPr>
        <a:xfrm flipV="1">
          <a:off x="19545300" y="177992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47" name="楕円 846"/>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149679</xdr:rowOff>
    </xdr:from>
    <xdr:to>
      <xdr:col>102</xdr:col>
      <xdr:colOff>114300</xdr:colOff>
      <xdr:row>103</xdr:row>
      <xdr:rowOff>156211</xdr:rowOff>
    </xdr:to>
    <xdr:cxnSp macro="">
      <xdr:nvCxnSpPr>
        <xdr:cNvPr id="848" name="直線コネクタ 847"/>
        <xdr:cNvCxnSpPr/>
      </xdr:nvCxnSpPr>
      <xdr:spPr>
        <a:xfrm flipV="1">
          <a:off x="18656300" y="178090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853" name="n_1mainValue【公民館】&#10;一人当たり面積"/>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854" name="n_2mainValue【公民館】&#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855" name="n_3mainValue【公民館】&#10;一人当たり面積"/>
        <xdr:cNvSpPr txBox="1"/>
      </xdr:nvSpPr>
      <xdr:spPr>
        <a:xfrm>
          <a:off x="19310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56" name="n_4mainValue【公民館】&#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a:t>
          </a:r>
          <a:r>
            <a:rPr kumimoji="1" lang="ja-JP" altLang="ja-JP" sz="1100">
              <a:solidFill>
                <a:schemeClr val="dk1"/>
              </a:solidFill>
              <a:effectLst/>
              <a:latin typeface="+mn-lt"/>
              <a:ea typeface="+mn-ea"/>
              <a:cs typeface="+mn-cs"/>
            </a:rPr>
            <a:t>特に</a:t>
          </a:r>
          <a:r>
            <a:rPr kumimoji="1" lang="ja-JP" altLang="ja-JP" sz="1100">
              <a:solidFill>
                <a:sysClr val="windowText" lastClr="000000"/>
              </a:solidFill>
              <a:effectLst/>
              <a:latin typeface="+mn-lt"/>
              <a:ea typeface="+mn-ea"/>
              <a:cs typeface="+mn-cs"/>
            </a:rPr>
            <a:t>高くなっている施設等は、道路、公民館であり、</a:t>
          </a:r>
          <a:r>
            <a:rPr kumimoji="1" lang="ja-JP" altLang="en-US" sz="1100">
              <a:solidFill>
                <a:sysClr val="windowText" lastClr="000000"/>
              </a:solidFill>
              <a:effectLst/>
              <a:latin typeface="+mn-lt"/>
              <a:ea typeface="+mn-ea"/>
              <a:cs typeface="+mn-cs"/>
            </a:rPr>
            <a:t>特に</a:t>
          </a:r>
          <a:r>
            <a:rPr kumimoji="1" lang="ja-JP" altLang="ja-JP" sz="1100">
              <a:solidFill>
                <a:sysClr val="windowText" lastClr="000000"/>
              </a:solidFill>
              <a:effectLst/>
              <a:latin typeface="+mn-lt"/>
              <a:ea typeface="+mn-ea"/>
              <a:cs typeface="+mn-cs"/>
            </a:rPr>
            <a:t>低くなっている施設は、学校施設である。道路については、有形固定資産減価償却率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76.3%</a:t>
          </a:r>
          <a:r>
            <a:rPr kumimoji="1" lang="ja-JP" altLang="ja-JP" sz="1100">
              <a:solidFill>
                <a:sysClr val="windowText" lastClr="000000"/>
              </a:solidFill>
              <a:effectLst/>
              <a:latin typeface="+mn-lt"/>
              <a:ea typeface="+mn-ea"/>
              <a:cs typeface="+mn-cs"/>
            </a:rPr>
            <a:t>となっており、類似団体を上回っている。北西から南東にかけて細長い地形であるため一人当たりの道路延長も長く、</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河川もあるため橋りょうの一人当たり有形固定資産額も高くなっている。これらのインフラ施設については町橋梁長寿命化修繕計画などに基づき、計画的な修繕・更新、維持管理を効率的に行っていく必要がある。</a:t>
          </a:r>
          <a:r>
            <a:rPr kumimoji="1" lang="ja-JP" altLang="ja-JP" sz="1100" b="0" i="0" baseline="0">
              <a:solidFill>
                <a:sysClr val="windowText" lastClr="000000"/>
              </a:solidFill>
              <a:effectLst/>
              <a:latin typeface="+mn-lt"/>
              <a:ea typeface="+mn-ea"/>
              <a:cs typeface="+mn-cs"/>
            </a:rPr>
            <a:t>公民館についても、有形固定資産減価償却率</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75.9%</a:t>
          </a:r>
          <a:r>
            <a:rPr kumimoji="1" lang="ja-JP" altLang="en-US" sz="1100" b="0" i="0" baseline="0">
              <a:solidFill>
                <a:sysClr val="windowText" lastClr="000000"/>
              </a:solidFill>
              <a:effectLst/>
              <a:latin typeface="+mn-lt"/>
              <a:ea typeface="+mn-ea"/>
              <a:cs typeface="+mn-cs"/>
            </a:rPr>
            <a:t>となっており、</a:t>
          </a:r>
          <a:r>
            <a:rPr kumimoji="1" lang="ja-JP" altLang="ja-JP" sz="1100" b="0" i="0" baseline="0">
              <a:solidFill>
                <a:sysClr val="windowText" lastClr="000000"/>
              </a:solidFill>
              <a:effectLst/>
              <a:latin typeface="+mn-lt"/>
              <a:ea typeface="+mn-ea"/>
              <a:cs typeface="+mn-cs"/>
            </a:rPr>
            <a:t>類似団体を上回っている。これは地区公民館</a:t>
          </a:r>
          <a:r>
            <a:rPr kumimoji="1" lang="en-US" altLang="ja-JP" sz="1100" b="0" i="0" baseline="0">
              <a:solidFill>
                <a:sysClr val="windowText" lastClr="000000"/>
              </a:solidFill>
              <a:effectLst/>
              <a:latin typeface="+mn-lt"/>
              <a:ea typeface="+mn-ea"/>
              <a:cs typeface="+mn-cs"/>
            </a:rPr>
            <a:t>13</a:t>
          </a:r>
          <a:r>
            <a:rPr kumimoji="1" lang="ja-JP" altLang="ja-JP" sz="1100" b="0" i="0" baseline="0">
              <a:solidFill>
                <a:sysClr val="windowText" lastClr="000000"/>
              </a:solidFill>
              <a:effectLst/>
              <a:latin typeface="+mn-lt"/>
              <a:ea typeface="+mn-ea"/>
              <a:cs typeface="+mn-cs"/>
            </a:rPr>
            <a:t>箇所が昭和</a:t>
          </a:r>
          <a:r>
            <a:rPr kumimoji="1" lang="en-US" altLang="ja-JP" sz="1100" b="0" i="0" baseline="0">
              <a:solidFill>
                <a:sysClr val="windowText" lastClr="000000"/>
              </a:solidFill>
              <a:effectLst/>
              <a:latin typeface="+mn-lt"/>
              <a:ea typeface="+mn-ea"/>
              <a:cs typeface="+mn-cs"/>
            </a:rPr>
            <a:t>50</a:t>
          </a:r>
          <a:r>
            <a:rPr kumimoji="1" lang="ja-JP" altLang="ja-JP" sz="1100" b="0" i="0" baseline="0">
              <a:solidFill>
                <a:sysClr val="windowText" lastClr="000000"/>
              </a:solidFill>
              <a:effectLst/>
              <a:latin typeface="+mn-lt"/>
              <a:ea typeface="+mn-ea"/>
              <a:cs typeface="+mn-cs"/>
            </a:rPr>
            <a:t>年代から平成３年までに建設され、</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年以上経過したものが多いためであるが、耐震</a:t>
          </a:r>
          <a:r>
            <a:rPr kumimoji="1" lang="ja-JP" altLang="en-US" sz="1100" b="0" i="0" baseline="0">
              <a:solidFill>
                <a:sysClr val="windowText" lastClr="000000"/>
              </a:solidFill>
              <a:effectLst/>
              <a:latin typeface="+mn-lt"/>
              <a:ea typeface="+mn-ea"/>
              <a:cs typeface="+mn-cs"/>
            </a:rPr>
            <a:t>性</a:t>
          </a:r>
          <a:r>
            <a:rPr kumimoji="1" lang="ja-JP" altLang="ja-JP" sz="1100" b="0" i="0" baseline="0">
              <a:solidFill>
                <a:sysClr val="windowText" lastClr="000000"/>
              </a:solidFill>
              <a:effectLst/>
              <a:latin typeface="+mn-lt"/>
              <a:ea typeface="+mn-ea"/>
              <a:cs typeface="+mn-cs"/>
            </a:rPr>
            <a:t>は満たされており、日々の修繕を行っているため、使用する上での問題はない。</a:t>
          </a:r>
          <a:r>
            <a:rPr kumimoji="1" lang="ja-JP" altLang="ja-JP" sz="1100">
              <a:solidFill>
                <a:sysClr val="windowText" lastClr="000000"/>
              </a:solidFill>
              <a:effectLst/>
              <a:latin typeface="+mn-lt"/>
              <a:ea typeface="+mn-ea"/>
              <a:cs typeface="+mn-cs"/>
            </a:rPr>
            <a:t>学校施設については、有形固定資産減価償却率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54.4%</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類似団体を下回っている。これは、平成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年度にかけて立山中央小学校や立山北部小学校を建替えたためである。</a:t>
          </a:r>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6" name="楕円 75"/>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36</xdr:row>
      <xdr:rowOff>134983</xdr:rowOff>
    </xdr:to>
    <xdr:cxnSp macro="">
      <xdr:nvCxnSpPr>
        <xdr:cNvPr id="77" name="直線コネクタ 76"/>
        <xdr:cNvCxnSpPr/>
      </xdr:nvCxnSpPr>
      <xdr:spPr>
        <a:xfrm>
          <a:off x="3797300" y="622717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36</xdr:row>
      <xdr:rowOff>54973</xdr:rowOff>
    </xdr:to>
    <xdr:cxnSp macro="">
      <xdr:nvCxnSpPr>
        <xdr:cNvPr id="79" name="直線コネクタ 78"/>
        <xdr:cNvCxnSpPr/>
      </xdr:nvCxnSpPr>
      <xdr:spPr>
        <a:xfrm>
          <a:off x="2908300" y="61471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80" name="楕円 79"/>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146413</xdr:rowOff>
    </xdr:to>
    <xdr:cxnSp macro="">
      <xdr:nvCxnSpPr>
        <xdr:cNvPr id="81" name="直線コネクタ 80"/>
        <xdr:cNvCxnSpPr/>
      </xdr:nvCxnSpPr>
      <xdr:spPr>
        <a:xfrm>
          <a:off x="2019300" y="606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95613</xdr:rowOff>
    </xdr:from>
    <xdr:to>
      <xdr:col>6</xdr:col>
      <xdr:colOff>38100</xdr:colOff>
      <xdr:row>35</xdr:row>
      <xdr:rowOff>25763</xdr:rowOff>
    </xdr:to>
    <xdr:sp macro="" textlink="">
      <xdr:nvSpPr>
        <xdr:cNvPr id="82" name="楕円 81"/>
        <xdr:cNvSpPr/>
      </xdr:nvSpPr>
      <xdr:spPr>
        <a:xfrm>
          <a:off x="1079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146413</xdr:rowOff>
    </xdr:from>
    <xdr:to>
      <xdr:col>10</xdr:col>
      <xdr:colOff>114300</xdr:colOff>
      <xdr:row>35</xdr:row>
      <xdr:rowOff>64770</xdr:rowOff>
    </xdr:to>
    <xdr:cxnSp macro="">
      <xdr:nvCxnSpPr>
        <xdr:cNvPr id="83" name="直線コネクタ 82"/>
        <xdr:cNvCxnSpPr/>
      </xdr:nvCxnSpPr>
      <xdr:spPr>
        <a:xfrm>
          <a:off x="1130300" y="5975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8" name="n_1mainValue【図書館】&#10;有形固定資産減価償却率"/>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9" name="n_2mainValue【図書館】&#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90" name="n_3mainValue【図書館】&#10;有形固定資産減価償却率"/>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42290</xdr:rowOff>
    </xdr:from>
    <xdr:ext cx="405111" cy="259045"/>
    <xdr:sp macro="" textlink="">
      <xdr:nvSpPr>
        <xdr:cNvPr id="91" name="n_4mainValue【図書館】&#10;有形固定資産減価償却率"/>
        <xdr:cNvSpPr txBox="1"/>
      </xdr:nvSpPr>
      <xdr:spPr>
        <a:xfrm>
          <a:off x="927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36" name="直線コネクタ 135"/>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7" name="楕円 136"/>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99060</xdr:rowOff>
    </xdr:to>
    <xdr:cxnSp macro="">
      <xdr:nvCxnSpPr>
        <xdr:cNvPr id="138" name="直線コネクタ 137"/>
        <xdr:cNvCxnSpPr/>
      </xdr:nvCxnSpPr>
      <xdr:spPr>
        <a:xfrm>
          <a:off x="7861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99060</xdr:rowOff>
    </xdr:to>
    <xdr:cxnSp macro="">
      <xdr:nvCxnSpPr>
        <xdr:cNvPr id="140" name="直線コネクタ 139"/>
        <xdr:cNvCxnSpPr/>
      </xdr:nvCxnSpPr>
      <xdr:spPr>
        <a:xfrm>
          <a:off x="6972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47" name="n_3mainValue【図書館】&#10;一人当たり面積"/>
        <xdr:cNvSpPr txBox="1"/>
      </xdr:nvSpPr>
      <xdr:spPr>
        <a:xfrm>
          <a:off x="7626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90" name="楕円 189"/>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1" name="【体育館・プール】&#10;有形固定資産減価償却率該当値テキスト"/>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133894</xdr:rowOff>
    </xdr:to>
    <xdr:cxnSp macro="">
      <xdr:nvCxnSpPr>
        <xdr:cNvPr id="193" name="直線コネクタ 192"/>
        <xdr:cNvCxnSpPr/>
      </xdr:nvCxnSpPr>
      <xdr:spPr>
        <a:xfrm>
          <a:off x="3797300" y="105417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4" name="楕円 193"/>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83276</xdr:rowOff>
    </xdr:to>
    <xdr:cxnSp macro="">
      <xdr:nvCxnSpPr>
        <xdr:cNvPr id="195" name="直線コネクタ 194"/>
        <xdr:cNvCxnSpPr/>
      </xdr:nvCxnSpPr>
      <xdr:spPr>
        <a:xfrm>
          <a:off x="2908300" y="1049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34290</xdr:rowOff>
    </xdr:to>
    <xdr:cxnSp macro="">
      <xdr:nvCxnSpPr>
        <xdr:cNvPr id="197" name="直線コネクタ 196"/>
        <xdr:cNvCxnSpPr/>
      </xdr:nvCxnSpPr>
      <xdr:spPr>
        <a:xfrm>
          <a:off x="2019300" y="104437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8" name="楕円 197"/>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156754</xdr:rowOff>
    </xdr:to>
    <xdr:cxnSp macro="">
      <xdr:nvCxnSpPr>
        <xdr:cNvPr id="199" name="直線コネクタ 198"/>
        <xdr:cNvCxnSpPr/>
      </xdr:nvCxnSpPr>
      <xdr:spPr>
        <a:xfrm>
          <a:off x="1130300" y="103947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5"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6" name="n_3main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7" name="n_4mainValue【体育館・プー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7" name="楕円 246"/>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166387</xdr:rowOff>
    </xdr:from>
    <xdr:ext cx="469744" cy="259045"/>
    <xdr:sp macro="" textlink="">
      <xdr:nvSpPr>
        <xdr:cNvPr id="248" name="【体育館・プール】&#10;一人当たり面積該当値テキスト"/>
        <xdr:cNvSpPr txBox="1"/>
      </xdr:nvSpPr>
      <xdr:spPr>
        <a:xfrm>
          <a:off x="10515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49" name="楕円 248"/>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50" name="直線コネクタ 249"/>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51" name="楕円 250"/>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52" name="直線コネクタ 251"/>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3" name="楕円 252"/>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34290</xdr:rowOff>
    </xdr:to>
    <xdr:cxnSp macro="">
      <xdr:nvCxnSpPr>
        <xdr:cNvPr id="254" name="直線コネクタ 253"/>
        <xdr:cNvCxnSpPr/>
      </xdr:nvCxnSpPr>
      <xdr:spPr>
        <a:xfrm flipV="1">
          <a:off x="7861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5" name="楕円 254"/>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38100</xdr:rowOff>
    </xdr:to>
    <xdr:cxnSp macro="">
      <xdr:nvCxnSpPr>
        <xdr:cNvPr id="256" name="直線コネクタ 255"/>
        <xdr:cNvCxnSpPr/>
      </xdr:nvCxnSpPr>
      <xdr:spPr>
        <a:xfrm flipV="1">
          <a:off x="6972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93997</xdr:rowOff>
    </xdr:from>
    <xdr:ext cx="469744" cy="259045"/>
    <xdr:sp macro="" textlink="">
      <xdr:nvSpPr>
        <xdr:cNvPr id="261" name="n_1mainValue【体育館・プール】&#10;一人当たり面積"/>
        <xdr:cNvSpPr txBox="1"/>
      </xdr:nvSpPr>
      <xdr:spPr>
        <a:xfrm>
          <a:off x="9391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97807</xdr:rowOff>
    </xdr:from>
    <xdr:ext cx="469744" cy="259045"/>
    <xdr:sp macro="" textlink="">
      <xdr:nvSpPr>
        <xdr:cNvPr id="262" name="n_2mainValue【体育館・プール】&#10;一人当たり面積"/>
        <xdr:cNvSpPr txBox="1"/>
      </xdr:nvSpPr>
      <xdr:spPr>
        <a:xfrm>
          <a:off x="8515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101617</xdr:rowOff>
    </xdr:from>
    <xdr:ext cx="469744" cy="259045"/>
    <xdr:sp macro="" textlink="">
      <xdr:nvSpPr>
        <xdr:cNvPr id="263" name="n_3mainValue【体育館・プール】&#10;一人当たり面積"/>
        <xdr:cNvSpPr txBox="1"/>
      </xdr:nvSpPr>
      <xdr:spPr>
        <a:xfrm>
          <a:off x="7626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64" name="n_4main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322" name="楕円 321"/>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323" name="【市民会館】&#10;有形固定資産減価償却率該当値テキスト"/>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149498</xdr:rowOff>
    </xdr:from>
    <xdr:to>
      <xdr:col>20</xdr:col>
      <xdr:colOff>38100</xdr:colOff>
      <xdr:row>109</xdr:row>
      <xdr:rowOff>79648</xdr:rowOff>
    </xdr:to>
    <xdr:sp macro="" textlink="">
      <xdr:nvSpPr>
        <xdr:cNvPr id="324" name="楕円 323"/>
        <xdr:cNvSpPr/>
      </xdr:nvSpPr>
      <xdr:spPr>
        <a:xfrm>
          <a:off x="3746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28848</xdr:rowOff>
    </xdr:from>
    <xdr:to>
      <xdr:col>24</xdr:col>
      <xdr:colOff>63500</xdr:colOff>
      <xdr:row>109</xdr:row>
      <xdr:rowOff>30480</xdr:rowOff>
    </xdr:to>
    <xdr:cxnSp macro="">
      <xdr:nvCxnSpPr>
        <xdr:cNvPr id="325" name="直線コネクタ 324"/>
        <xdr:cNvCxnSpPr/>
      </xdr:nvCxnSpPr>
      <xdr:spPr>
        <a:xfrm>
          <a:off x="3797300" y="187168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149498</xdr:rowOff>
    </xdr:from>
    <xdr:to>
      <xdr:col>15</xdr:col>
      <xdr:colOff>101600</xdr:colOff>
      <xdr:row>109</xdr:row>
      <xdr:rowOff>79648</xdr:rowOff>
    </xdr:to>
    <xdr:sp macro="" textlink="">
      <xdr:nvSpPr>
        <xdr:cNvPr id="326" name="楕円 325"/>
        <xdr:cNvSpPr/>
      </xdr:nvSpPr>
      <xdr:spPr>
        <a:xfrm>
          <a:off x="2857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28848</xdr:rowOff>
    </xdr:from>
    <xdr:to>
      <xdr:col>19</xdr:col>
      <xdr:colOff>177800</xdr:colOff>
      <xdr:row>109</xdr:row>
      <xdr:rowOff>28848</xdr:rowOff>
    </xdr:to>
    <xdr:cxnSp macro="">
      <xdr:nvCxnSpPr>
        <xdr:cNvPr id="327" name="直線コネクタ 326"/>
        <xdr:cNvCxnSpPr/>
      </xdr:nvCxnSpPr>
      <xdr:spPr>
        <a:xfrm>
          <a:off x="2908300" y="1871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149498</xdr:rowOff>
    </xdr:from>
    <xdr:to>
      <xdr:col>10</xdr:col>
      <xdr:colOff>165100</xdr:colOff>
      <xdr:row>109</xdr:row>
      <xdr:rowOff>79648</xdr:rowOff>
    </xdr:to>
    <xdr:sp macro="" textlink="">
      <xdr:nvSpPr>
        <xdr:cNvPr id="328" name="楕円 327"/>
        <xdr:cNvSpPr/>
      </xdr:nvSpPr>
      <xdr:spPr>
        <a:xfrm>
          <a:off x="1968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28848</xdr:rowOff>
    </xdr:from>
    <xdr:to>
      <xdr:col>15</xdr:col>
      <xdr:colOff>50800</xdr:colOff>
      <xdr:row>109</xdr:row>
      <xdr:rowOff>28848</xdr:rowOff>
    </xdr:to>
    <xdr:cxnSp macro="">
      <xdr:nvCxnSpPr>
        <xdr:cNvPr id="329" name="直線コネクタ 328"/>
        <xdr:cNvCxnSpPr/>
      </xdr:nvCxnSpPr>
      <xdr:spPr>
        <a:xfrm>
          <a:off x="2019300" y="1871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147864</xdr:rowOff>
    </xdr:from>
    <xdr:to>
      <xdr:col>6</xdr:col>
      <xdr:colOff>38100</xdr:colOff>
      <xdr:row>109</xdr:row>
      <xdr:rowOff>78014</xdr:rowOff>
    </xdr:to>
    <xdr:sp macro="" textlink="">
      <xdr:nvSpPr>
        <xdr:cNvPr id="330" name="楕円 329"/>
        <xdr:cNvSpPr/>
      </xdr:nvSpPr>
      <xdr:spPr>
        <a:xfrm>
          <a:off x="1079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27214</xdr:rowOff>
    </xdr:from>
    <xdr:to>
      <xdr:col>10</xdr:col>
      <xdr:colOff>114300</xdr:colOff>
      <xdr:row>109</xdr:row>
      <xdr:rowOff>28848</xdr:rowOff>
    </xdr:to>
    <xdr:cxnSp macro="">
      <xdr:nvCxnSpPr>
        <xdr:cNvPr id="331" name="直線コネクタ 330"/>
        <xdr:cNvCxnSpPr/>
      </xdr:nvCxnSpPr>
      <xdr:spPr>
        <a:xfrm>
          <a:off x="1130300" y="1871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70775</xdr:rowOff>
    </xdr:from>
    <xdr:ext cx="405111" cy="259045"/>
    <xdr:sp macro="" textlink="">
      <xdr:nvSpPr>
        <xdr:cNvPr id="336" name="n_1mainValue【市民会館】&#10;有形固定資産減価償却率"/>
        <xdr:cNvSpPr txBox="1"/>
      </xdr:nvSpPr>
      <xdr:spPr>
        <a:xfrm>
          <a:off x="35820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70775</xdr:rowOff>
    </xdr:from>
    <xdr:ext cx="405111" cy="259045"/>
    <xdr:sp macro="" textlink="">
      <xdr:nvSpPr>
        <xdr:cNvPr id="337" name="n_2mainValue【市民会館】&#10;有形固定資産減価償却率"/>
        <xdr:cNvSpPr txBox="1"/>
      </xdr:nvSpPr>
      <xdr:spPr>
        <a:xfrm>
          <a:off x="2705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70775</xdr:rowOff>
    </xdr:from>
    <xdr:ext cx="405111" cy="259045"/>
    <xdr:sp macro="" textlink="">
      <xdr:nvSpPr>
        <xdr:cNvPr id="338" name="n_3mainValue【市民会館】&#10;有形固定資産減価償却率"/>
        <xdr:cNvSpPr txBox="1"/>
      </xdr:nvSpPr>
      <xdr:spPr>
        <a:xfrm>
          <a:off x="1816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69141</xdr:rowOff>
    </xdr:from>
    <xdr:ext cx="405111" cy="259045"/>
    <xdr:sp macro="" textlink="">
      <xdr:nvSpPr>
        <xdr:cNvPr id="339" name="n_4mainValue【市民会館】&#10;有形固定資産減価償却率"/>
        <xdr:cNvSpPr txBox="1"/>
      </xdr:nvSpPr>
      <xdr:spPr>
        <a:xfrm>
          <a:off x="927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377" name="楕円 376"/>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378"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379" name="楕円 378"/>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169926</xdr:rowOff>
    </xdr:to>
    <xdr:cxnSp macro="">
      <xdr:nvCxnSpPr>
        <xdr:cNvPr id="380" name="直線コネクタ 379"/>
        <xdr:cNvCxnSpPr/>
      </xdr:nvCxnSpPr>
      <xdr:spPr>
        <a:xfrm flipV="1">
          <a:off x="9639300" y="183413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123698</xdr:rowOff>
    </xdr:from>
    <xdr:to>
      <xdr:col>46</xdr:col>
      <xdr:colOff>38100</xdr:colOff>
      <xdr:row>107</xdr:row>
      <xdr:rowOff>53848</xdr:rowOff>
    </xdr:to>
    <xdr:sp macro="" textlink="">
      <xdr:nvSpPr>
        <xdr:cNvPr id="381" name="楕円 380"/>
        <xdr:cNvSpPr/>
      </xdr:nvSpPr>
      <xdr:spPr>
        <a:xfrm>
          <a:off x="8699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107</xdr:row>
      <xdr:rowOff>3048</xdr:rowOff>
    </xdr:to>
    <xdr:cxnSp macro="">
      <xdr:nvCxnSpPr>
        <xdr:cNvPr id="382" name="直線コネクタ 381"/>
        <xdr:cNvCxnSpPr/>
      </xdr:nvCxnSpPr>
      <xdr:spPr>
        <a:xfrm flipV="1">
          <a:off x="8750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125985</xdr:rowOff>
    </xdr:from>
    <xdr:to>
      <xdr:col>41</xdr:col>
      <xdr:colOff>101600</xdr:colOff>
      <xdr:row>107</xdr:row>
      <xdr:rowOff>56135</xdr:rowOff>
    </xdr:to>
    <xdr:sp macro="" textlink="">
      <xdr:nvSpPr>
        <xdr:cNvPr id="383" name="楕円 382"/>
        <xdr:cNvSpPr/>
      </xdr:nvSpPr>
      <xdr:spPr>
        <a:xfrm>
          <a:off x="7810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5335</xdr:rowOff>
    </xdr:to>
    <xdr:cxnSp macro="">
      <xdr:nvCxnSpPr>
        <xdr:cNvPr id="384" name="直線コネクタ 383"/>
        <xdr:cNvCxnSpPr/>
      </xdr:nvCxnSpPr>
      <xdr:spPr>
        <a:xfrm flipV="1">
          <a:off x="7861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385" name="楕円 384"/>
        <xdr:cNvSpPr/>
      </xdr:nvSpPr>
      <xdr:spPr>
        <a:xfrm>
          <a:off x="692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5335</xdr:rowOff>
    </xdr:from>
    <xdr:to>
      <xdr:col>41</xdr:col>
      <xdr:colOff>50800</xdr:colOff>
      <xdr:row>107</xdr:row>
      <xdr:rowOff>7620</xdr:rowOff>
    </xdr:to>
    <xdr:cxnSp macro="">
      <xdr:nvCxnSpPr>
        <xdr:cNvPr id="386" name="直線コネクタ 385"/>
        <xdr:cNvCxnSpPr/>
      </xdr:nvCxnSpPr>
      <xdr:spPr>
        <a:xfrm flipV="1">
          <a:off x="6972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391" name="n_1mainValue【市民会館】&#10;一人当たり面積"/>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44975</xdr:rowOff>
    </xdr:from>
    <xdr:ext cx="469744" cy="259045"/>
    <xdr:sp macro="" textlink="">
      <xdr:nvSpPr>
        <xdr:cNvPr id="392" name="n_2mainValue【市民会館】&#10;一人当たり面積"/>
        <xdr:cNvSpPr txBox="1"/>
      </xdr:nvSpPr>
      <xdr:spPr>
        <a:xfrm>
          <a:off x="8515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47262</xdr:rowOff>
    </xdr:from>
    <xdr:ext cx="469744" cy="259045"/>
    <xdr:sp macro="" textlink="">
      <xdr:nvSpPr>
        <xdr:cNvPr id="393" name="n_3mainValue【市民会館】&#10;一人当たり面積"/>
        <xdr:cNvSpPr txBox="1"/>
      </xdr:nvSpPr>
      <xdr:spPr>
        <a:xfrm>
          <a:off x="7626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394" name="n_4mainValue【市民会館】&#10;一人当たり面積"/>
        <xdr:cNvSpPr txBox="1"/>
      </xdr:nvSpPr>
      <xdr:spPr>
        <a:xfrm>
          <a:off x="6737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436" name="楕円 435"/>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437" name="【一般廃棄物処理施設】&#10;有形固定資産減価償却率該当値テキスト"/>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8" name="楕円 437"/>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41</xdr:row>
      <xdr:rowOff>9253</xdr:rowOff>
    </xdr:to>
    <xdr:cxnSp macro="">
      <xdr:nvCxnSpPr>
        <xdr:cNvPr id="439" name="直線コネクタ 438"/>
        <xdr:cNvCxnSpPr/>
      </xdr:nvCxnSpPr>
      <xdr:spPr>
        <a:xfrm>
          <a:off x="15481300" y="695706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440" name="楕円 439"/>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99060</xdr:rowOff>
    </xdr:to>
    <xdr:cxnSp macro="">
      <xdr:nvCxnSpPr>
        <xdr:cNvPr id="441" name="直線コネクタ 440"/>
        <xdr:cNvCxnSpPr/>
      </xdr:nvCxnSpPr>
      <xdr:spPr>
        <a:xfrm>
          <a:off x="14592300" y="687378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42" name="楕円 441"/>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15784</xdr:rowOff>
    </xdr:to>
    <xdr:cxnSp macro="">
      <xdr:nvCxnSpPr>
        <xdr:cNvPr id="443" name="直線コネクタ 442"/>
        <xdr:cNvCxnSpPr/>
      </xdr:nvCxnSpPr>
      <xdr:spPr>
        <a:xfrm>
          <a:off x="13703300" y="68019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4"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5"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6"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8"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449" name="n_2mainValue【一般廃棄物処理施設】&#10;有形固定資産減価償却率"/>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50"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0" name="直線コネクタ 46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2" name="直線コネクタ 47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4" name="直線コネクタ 47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5"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6" name="フローチャート: 判断 47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7" name="フローチャート: 判断 476"/>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8" name="フローチャート: 判断 477"/>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9" name="フローチャート: 判断 478"/>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0" name="フローチャート: 判断 479"/>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66959</xdr:rowOff>
    </xdr:from>
    <xdr:to>
      <xdr:col>116</xdr:col>
      <xdr:colOff>114300</xdr:colOff>
      <xdr:row>36</xdr:row>
      <xdr:rowOff>168559</xdr:rowOff>
    </xdr:to>
    <xdr:sp macro="" textlink="">
      <xdr:nvSpPr>
        <xdr:cNvPr id="486" name="楕円 485"/>
        <xdr:cNvSpPr/>
      </xdr:nvSpPr>
      <xdr:spPr>
        <a:xfrm>
          <a:off x="22110700" y="62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89836</xdr:rowOff>
    </xdr:from>
    <xdr:ext cx="599010" cy="259045"/>
    <xdr:sp macro="" textlink="">
      <xdr:nvSpPr>
        <xdr:cNvPr id="487" name="【一般廃棄物処理施設】&#10;一人当たり有形固定資産（償却資産）額該当値テキスト"/>
        <xdr:cNvSpPr txBox="1"/>
      </xdr:nvSpPr>
      <xdr:spPr>
        <a:xfrm>
          <a:off x="22199600" y="609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85248</xdr:rowOff>
    </xdr:from>
    <xdr:to>
      <xdr:col>112</xdr:col>
      <xdr:colOff>38100</xdr:colOff>
      <xdr:row>37</xdr:row>
      <xdr:rowOff>15398</xdr:rowOff>
    </xdr:to>
    <xdr:sp macro="" textlink="">
      <xdr:nvSpPr>
        <xdr:cNvPr id="488" name="楕円 487"/>
        <xdr:cNvSpPr/>
      </xdr:nvSpPr>
      <xdr:spPr>
        <a:xfrm>
          <a:off x="21272500" y="6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117759</xdr:rowOff>
    </xdr:from>
    <xdr:to>
      <xdr:col>116</xdr:col>
      <xdr:colOff>63500</xdr:colOff>
      <xdr:row>36</xdr:row>
      <xdr:rowOff>136048</xdr:rowOff>
    </xdr:to>
    <xdr:cxnSp macro="">
      <xdr:nvCxnSpPr>
        <xdr:cNvPr id="489" name="直線コネクタ 488"/>
        <xdr:cNvCxnSpPr/>
      </xdr:nvCxnSpPr>
      <xdr:spPr>
        <a:xfrm flipV="1">
          <a:off x="21323300" y="628995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155451</xdr:rowOff>
    </xdr:from>
    <xdr:to>
      <xdr:col>107</xdr:col>
      <xdr:colOff>101600</xdr:colOff>
      <xdr:row>37</xdr:row>
      <xdr:rowOff>85601</xdr:rowOff>
    </xdr:to>
    <xdr:sp macro="" textlink="">
      <xdr:nvSpPr>
        <xdr:cNvPr id="490" name="楕円 489"/>
        <xdr:cNvSpPr/>
      </xdr:nvSpPr>
      <xdr:spPr>
        <a:xfrm>
          <a:off x="20383500" y="63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136048</xdr:rowOff>
    </xdr:from>
    <xdr:to>
      <xdr:col>111</xdr:col>
      <xdr:colOff>177800</xdr:colOff>
      <xdr:row>37</xdr:row>
      <xdr:rowOff>34801</xdr:rowOff>
    </xdr:to>
    <xdr:cxnSp macro="">
      <xdr:nvCxnSpPr>
        <xdr:cNvPr id="491" name="直線コネクタ 490"/>
        <xdr:cNvCxnSpPr/>
      </xdr:nvCxnSpPr>
      <xdr:spPr>
        <a:xfrm flipV="1">
          <a:off x="20434300" y="6308248"/>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31207</xdr:rowOff>
    </xdr:from>
    <xdr:to>
      <xdr:col>102</xdr:col>
      <xdr:colOff>165100</xdr:colOff>
      <xdr:row>37</xdr:row>
      <xdr:rowOff>132807</xdr:rowOff>
    </xdr:to>
    <xdr:sp macro="" textlink="">
      <xdr:nvSpPr>
        <xdr:cNvPr id="492" name="楕円 491"/>
        <xdr:cNvSpPr/>
      </xdr:nvSpPr>
      <xdr:spPr>
        <a:xfrm>
          <a:off x="19494500" y="63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34801</xdr:rowOff>
    </xdr:from>
    <xdr:to>
      <xdr:col>107</xdr:col>
      <xdr:colOff>50800</xdr:colOff>
      <xdr:row>37</xdr:row>
      <xdr:rowOff>82007</xdr:rowOff>
    </xdr:to>
    <xdr:cxnSp macro="">
      <xdr:nvCxnSpPr>
        <xdr:cNvPr id="493" name="直線コネクタ 492"/>
        <xdr:cNvCxnSpPr/>
      </xdr:nvCxnSpPr>
      <xdr:spPr>
        <a:xfrm flipV="1">
          <a:off x="19545300" y="6378451"/>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4"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95"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96"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7"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31925</xdr:rowOff>
    </xdr:from>
    <xdr:ext cx="599010" cy="259045"/>
    <xdr:sp macro="" textlink="">
      <xdr:nvSpPr>
        <xdr:cNvPr id="498" name="n_1mainValue【一般廃棄物処理施設】&#10;一人当たり有形固定資産（償却資産）額"/>
        <xdr:cNvSpPr txBox="1"/>
      </xdr:nvSpPr>
      <xdr:spPr>
        <a:xfrm>
          <a:off x="21011095" y="60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102128</xdr:rowOff>
    </xdr:from>
    <xdr:ext cx="599010" cy="259045"/>
    <xdr:sp macro="" textlink="">
      <xdr:nvSpPr>
        <xdr:cNvPr id="499" name="n_2mainValue【一般廃棄物処理施設】&#10;一人当たり有形固定資産（償却資産）額"/>
        <xdr:cNvSpPr txBox="1"/>
      </xdr:nvSpPr>
      <xdr:spPr>
        <a:xfrm>
          <a:off x="20134795" y="61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149334</xdr:rowOff>
    </xdr:from>
    <xdr:ext cx="599010" cy="259045"/>
    <xdr:sp macro="" textlink="">
      <xdr:nvSpPr>
        <xdr:cNvPr id="500" name="n_3mainValue【一般廃棄物処理施設】&#10;一人当たり有形固定資産（償却資産）額"/>
        <xdr:cNvSpPr txBox="1"/>
      </xdr:nvSpPr>
      <xdr:spPr>
        <a:xfrm>
          <a:off x="19245795" y="61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26" name="直線コネクタ 52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8" name="直線コネクタ 52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2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0" name="直線コネクタ 52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2" name="フローチャート: 判断 53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3" name="フローチャート: 判断 53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4" name="フローチャート: 判断 53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5" name="フローチャート: 判断 53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6" name="フローチャート: 判断 53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42" name="楕円 541"/>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43" name="【保健センター・保健所】&#10;有形固定資産減価償却率該当値テキスト"/>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44" name="楕円 543"/>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59</xdr:row>
      <xdr:rowOff>1633</xdr:rowOff>
    </xdr:to>
    <xdr:cxnSp macro="">
      <xdr:nvCxnSpPr>
        <xdr:cNvPr id="545" name="直線コネクタ 544"/>
        <xdr:cNvCxnSpPr/>
      </xdr:nvCxnSpPr>
      <xdr:spPr>
        <a:xfrm>
          <a:off x="15481300" y="1003717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6" name="楕円 545"/>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93073</xdr:rowOff>
    </xdr:to>
    <xdr:cxnSp macro="">
      <xdr:nvCxnSpPr>
        <xdr:cNvPr id="547" name="直線コネクタ 546"/>
        <xdr:cNvCxnSpPr/>
      </xdr:nvCxnSpPr>
      <xdr:spPr>
        <a:xfrm>
          <a:off x="14592300" y="99571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548" name="楕円 547"/>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58</xdr:row>
      <xdr:rowOff>13063</xdr:rowOff>
    </xdr:to>
    <xdr:cxnSp macro="">
      <xdr:nvCxnSpPr>
        <xdr:cNvPr id="549" name="直線コネクタ 548"/>
        <xdr:cNvCxnSpPr/>
      </xdr:nvCxnSpPr>
      <xdr:spPr>
        <a:xfrm>
          <a:off x="13703300" y="987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133713</xdr:rowOff>
    </xdr:from>
    <xdr:to>
      <xdr:col>67</xdr:col>
      <xdr:colOff>101600</xdr:colOff>
      <xdr:row>57</xdr:row>
      <xdr:rowOff>63863</xdr:rowOff>
    </xdr:to>
    <xdr:sp macro="" textlink="">
      <xdr:nvSpPr>
        <xdr:cNvPr id="550" name="楕円 549"/>
        <xdr:cNvSpPr/>
      </xdr:nvSpPr>
      <xdr:spPr>
        <a:xfrm>
          <a:off x="12763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13063</xdr:rowOff>
    </xdr:from>
    <xdr:to>
      <xdr:col>71</xdr:col>
      <xdr:colOff>177800</xdr:colOff>
      <xdr:row>57</xdr:row>
      <xdr:rowOff>102870</xdr:rowOff>
    </xdr:to>
    <xdr:cxnSp macro="">
      <xdr:nvCxnSpPr>
        <xdr:cNvPr id="551" name="直線コネクタ 550"/>
        <xdr:cNvCxnSpPr/>
      </xdr:nvCxnSpPr>
      <xdr:spPr>
        <a:xfrm>
          <a:off x="12814300" y="9785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5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5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5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55"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56" name="n_1mainValue【保健センター・保健所】&#10;有形固定資産減価償却率"/>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7" name="n_2mainValue【保健センター・保健所】&#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558"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80390</xdr:rowOff>
    </xdr:from>
    <xdr:ext cx="405111" cy="259045"/>
    <xdr:sp macro="" textlink="">
      <xdr:nvSpPr>
        <xdr:cNvPr id="559" name="n_4mainValue【保健センター・保健所】&#10;有形固定資産減価償却率"/>
        <xdr:cNvSpPr txBox="1"/>
      </xdr:nvSpPr>
      <xdr:spPr>
        <a:xfrm>
          <a:off x="12611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5" name="直線コネクタ 58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7" name="直線コネクタ 58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8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89" name="直線コネクタ 58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1" name="フローチャート: 判断 59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2" name="フローチャート: 判断 59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3" name="フローチャート: 判断 59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4" name="フローチャート: 判断 59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5" name="フローチャート: 判断 59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601" name="楕円 600"/>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602" name="【保健センター・保健所】&#10;一人当たり面積該当値テキスト"/>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603" name="楕円 602"/>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604" name="直線コネクタ 603"/>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605" name="楕円 604"/>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71846</xdr:rowOff>
    </xdr:to>
    <xdr:cxnSp macro="">
      <xdr:nvCxnSpPr>
        <xdr:cNvPr id="606" name="直線コネクタ 605"/>
        <xdr:cNvCxnSpPr/>
      </xdr:nvCxnSpPr>
      <xdr:spPr>
        <a:xfrm>
          <a:off x="20434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607" name="楕円 606"/>
        <xdr:cNvSpPr/>
      </xdr:nvSpPr>
      <xdr:spPr>
        <a:xfrm>
          <a:off x="19494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71846</xdr:rowOff>
    </xdr:to>
    <xdr:cxnSp macro="">
      <xdr:nvCxnSpPr>
        <xdr:cNvPr id="608" name="直線コネクタ 607"/>
        <xdr:cNvCxnSpPr/>
      </xdr:nvCxnSpPr>
      <xdr:spPr>
        <a:xfrm>
          <a:off x="19545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21046</xdr:rowOff>
    </xdr:from>
    <xdr:to>
      <xdr:col>98</xdr:col>
      <xdr:colOff>38100</xdr:colOff>
      <xdr:row>64</xdr:row>
      <xdr:rowOff>122646</xdr:rowOff>
    </xdr:to>
    <xdr:sp macro="" textlink="">
      <xdr:nvSpPr>
        <xdr:cNvPr id="609" name="楕円 608"/>
        <xdr:cNvSpPr/>
      </xdr:nvSpPr>
      <xdr:spPr>
        <a:xfrm>
          <a:off x="18605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71846</xdr:rowOff>
    </xdr:from>
    <xdr:to>
      <xdr:col>102</xdr:col>
      <xdr:colOff>114300</xdr:colOff>
      <xdr:row>64</xdr:row>
      <xdr:rowOff>71846</xdr:rowOff>
    </xdr:to>
    <xdr:cxnSp macro="">
      <xdr:nvCxnSpPr>
        <xdr:cNvPr id="610" name="直線コネクタ 609"/>
        <xdr:cNvCxnSpPr/>
      </xdr:nvCxnSpPr>
      <xdr:spPr>
        <a:xfrm>
          <a:off x="18656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615"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616" name="n_2mainValue【保健センター・保健所】&#10;一人当たり面積"/>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617" name="n_3mainValue【保健センター・保健所】&#10;一人当たり面積"/>
        <xdr:cNvSpPr txBox="1"/>
      </xdr:nvSpPr>
      <xdr:spPr>
        <a:xfrm>
          <a:off x="19310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113773</xdr:rowOff>
    </xdr:from>
    <xdr:ext cx="469744" cy="259045"/>
    <xdr:sp macro="" textlink="">
      <xdr:nvSpPr>
        <xdr:cNvPr id="618" name="n_4mainValue【保健センター・保健所】&#10;一人当たり面積"/>
        <xdr:cNvSpPr txBox="1"/>
      </xdr:nvSpPr>
      <xdr:spPr>
        <a:xfrm>
          <a:off x="18421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4" name="直線コネクタ 64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8" name="直線コネクタ 64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49"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0" name="フローチャート: 判断 64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1" name="フローチャート: 判断 65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2" name="フローチャート: 判断 65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3" name="フローチャート: 判断 65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4" name="フローチャート: 判断 65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96701</xdr:rowOff>
    </xdr:from>
    <xdr:to>
      <xdr:col>85</xdr:col>
      <xdr:colOff>177800</xdr:colOff>
      <xdr:row>81</xdr:row>
      <xdr:rowOff>26851</xdr:rowOff>
    </xdr:to>
    <xdr:sp macro="" textlink="">
      <xdr:nvSpPr>
        <xdr:cNvPr id="660" name="楕円 659"/>
        <xdr:cNvSpPr/>
      </xdr:nvSpPr>
      <xdr:spPr>
        <a:xfrm>
          <a:off x="16268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119578</xdr:rowOff>
    </xdr:from>
    <xdr:ext cx="405111" cy="259045"/>
    <xdr:sp macro="" textlink="">
      <xdr:nvSpPr>
        <xdr:cNvPr id="661" name="【消防施設】&#10;有形固定資産減価償却率該当値テキスト"/>
        <xdr:cNvSpPr txBox="1"/>
      </xdr:nvSpPr>
      <xdr:spPr>
        <a:xfrm>
          <a:off x="16357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62" name="楕円 661"/>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80</xdr:row>
      <xdr:rowOff>147501</xdr:rowOff>
    </xdr:to>
    <xdr:cxnSp macro="">
      <xdr:nvCxnSpPr>
        <xdr:cNvPr id="663" name="直線コネクタ 662"/>
        <xdr:cNvCxnSpPr/>
      </xdr:nvCxnSpPr>
      <xdr:spPr>
        <a:xfrm>
          <a:off x="15481300" y="1381614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664" name="楕円 663"/>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100149</xdr:rowOff>
    </xdr:to>
    <xdr:cxnSp macro="">
      <xdr:nvCxnSpPr>
        <xdr:cNvPr id="665" name="直線コネクタ 664"/>
        <xdr:cNvCxnSpPr/>
      </xdr:nvCxnSpPr>
      <xdr:spPr>
        <a:xfrm>
          <a:off x="14592300" y="1378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666" name="楕円 665"/>
        <xdr:cNvSpPr/>
      </xdr:nvSpPr>
      <xdr:spPr>
        <a:xfrm>
          <a:off x="13652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67492</xdr:rowOff>
    </xdr:to>
    <xdr:cxnSp macro="">
      <xdr:nvCxnSpPr>
        <xdr:cNvPr id="667" name="直線コネクタ 666"/>
        <xdr:cNvCxnSpPr/>
      </xdr:nvCxnSpPr>
      <xdr:spPr>
        <a:xfrm>
          <a:off x="13703300" y="137345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91802</xdr:rowOff>
    </xdr:from>
    <xdr:to>
      <xdr:col>67</xdr:col>
      <xdr:colOff>101600</xdr:colOff>
      <xdr:row>80</xdr:row>
      <xdr:rowOff>21952</xdr:rowOff>
    </xdr:to>
    <xdr:sp macro="" textlink="">
      <xdr:nvSpPr>
        <xdr:cNvPr id="668" name="楕円 667"/>
        <xdr:cNvSpPr/>
      </xdr:nvSpPr>
      <xdr:spPr>
        <a:xfrm>
          <a:off x="12763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142602</xdr:rowOff>
    </xdr:from>
    <xdr:to>
      <xdr:col>71</xdr:col>
      <xdr:colOff>177800</xdr:colOff>
      <xdr:row>80</xdr:row>
      <xdr:rowOff>18506</xdr:rowOff>
    </xdr:to>
    <xdr:cxnSp macro="">
      <xdr:nvCxnSpPr>
        <xdr:cNvPr id="669" name="直線コネクタ 668"/>
        <xdr:cNvCxnSpPr/>
      </xdr:nvCxnSpPr>
      <xdr:spPr>
        <a:xfrm>
          <a:off x="12814300" y="136871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0"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1"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672"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73"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74"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675" name="n_2mainValue【消防施設】&#10;有形固定資産減価償却率"/>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676" name="n_3mainValue【消防施設】&#10;有形固定資産減価償却率"/>
        <xdr:cNvSpPr txBox="1"/>
      </xdr:nvSpPr>
      <xdr:spPr>
        <a:xfrm>
          <a:off x="13500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38479</xdr:rowOff>
    </xdr:from>
    <xdr:ext cx="405111" cy="259045"/>
    <xdr:sp macro="" textlink="">
      <xdr:nvSpPr>
        <xdr:cNvPr id="677" name="n_4mainValue【消防施設】&#10;有形固定資産減価償却率"/>
        <xdr:cNvSpPr txBox="1"/>
      </xdr:nvSpPr>
      <xdr:spPr>
        <a:xfrm>
          <a:off x="12611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9" name="直線コネクタ 69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3" name="直線コネクタ 70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5" name="フローチャート: 判断 70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6" name="フローチャート: 判断 70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7" name="フローチャート: 判断 70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8" name="フローチャート: 判断 70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9" name="フローチャート: 判断 70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119887</xdr:rowOff>
    </xdr:from>
    <xdr:to>
      <xdr:col>116</xdr:col>
      <xdr:colOff>114300</xdr:colOff>
      <xdr:row>83</xdr:row>
      <xdr:rowOff>50037</xdr:rowOff>
    </xdr:to>
    <xdr:sp macro="" textlink="">
      <xdr:nvSpPr>
        <xdr:cNvPr id="715" name="楕円 714"/>
        <xdr:cNvSpPr/>
      </xdr:nvSpPr>
      <xdr:spPr>
        <a:xfrm>
          <a:off x="22110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142764</xdr:rowOff>
    </xdr:from>
    <xdr:ext cx="469744" cy="259045"/>
    <xdr:sp macro="" textlink="">
      <xdr:nvSpPr>
        <xdr:cNvPr id="716" name="【消防施設】&#10;一人当たり面積該当値テキスト"/>
        <xdr:cNvSpPr txBox="1"/>
      </xdr:nvSpPr>
      <xdr:spPr>
        <a:xfrm>
          <a:off x="22199600"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717" name="楕円 716"/>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170687</xdr:rowOff>
    </xdr:from>
    <xdr:to>
      <xdr:col>116</xdr:col>
      <xdr:colOff>63500</xdr:colOff>
      <xdr:row>83</xdr:row>
      <xdr:rowOff>17526</xdr:rowOff>
    </xdr:to>
    <xdr:cxnSp macro="">
      <xdr:nvCxnSpPr>
        <xdr:cNvPr id="718" name="直線コネクタ 717"/>
        <xdr:cNvCxnSpPr/>
      </xdr:nvCxnSpPr>
      <xdr:spPr>
        <a:xfrm flipV="1">
          <a:off x="21323300" y="142295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129032</xdr:rowOff>
    </xdr:from>
    <xdr:to>
      <xdr:col>107</xdr:col>
      <xdr:colOff>101600</xdr:colOff>
      <xdr:row>83</xdr:row>
      <xdr:rowOff>59182</xdr:rowOff>
    </xdr:to>
    <xdr:sp macro="" textlink="">
      <xdr:nvSpPr>
        <xdr:cNvPr id="719" name="楕円 718"/>
        <xdr:cNvSpPr/>
      </xdr:nvSpPr>
      <xdr:spPr>
        <a:xfrm>
          <a:off x="20383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xdr:rowOff>
    </xdr:from>
    <xdr:to>
      <xdr:col>111</xdr:col>
      <xdr:colOff>177800</xdr:colOff>
      <xdr:row>83</xdr:row>
      <xdr:rowOff>17526</xdr:rowOff>
    </xdr:to>
    <xdr:cxnSp macro="">
      <xdr:nvCxnSpPr>
        <xdr:cNvPr id="720" name="直線コネクタ 719"/>
        <xdr:cNvCxnSpPr/>
      </xdr:nvCxnSpPr>
      <xdr:spPr>
        <a:xfrm>
          <a:off x="20434300" y="1423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1" name="楕円 720"/>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8382</xdr:rowOff>
    </xdr:from>
    <xdr:to>
      <xdr:col>107</xdr:col>
      <xdr:colOff>50800</xdr:colOff>
      <xdr:row>83</xdr:row>
      <xdr:rowOff>26670</xdr:rowOff>
    </xdr:to>
    <xdr:cxnSp macro="">
      <xdr:nvCxnSpPr>
        <xdr:cNvPr id="722" name="直線コネクタ 721"/>
        <xdr:cNvCxnSpPr/>
      </xdr:nvCxnSpPr>
      <xdr:spPr>
        <a:xfrm flipV="1">
          <a:off x="19545300" y="14238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3" name="楕円 722"/>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724" name="直線コネクタ 723"/>
        <xdr:cNvCxnSpPr/>
      </xdr:nvCxnSpPr>
      <xdr:spPr>
        <a:xfrm flipV="1">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2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28"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729" name="n_1main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730" name="n_2mainValue【消防施設】&#10;一人当たり面積"/>
        <xdr:cNvSpPr txBox="1"/>
      </xdr:nvSpPr>
      <xdr:spPr>
        <a:xfrm>
          <a:off x="20199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31" name="n_3mainValue【消防施設】&#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2" name="n_4mainValue【消防施設】&#10;一人当たり面積"/>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2" name="フローチャート: 判断 76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3" name="フローチャート: 判断 76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4" name="フローチャート: 判断 76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5" name="フローチャート: 判断 76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6" name="フローチャート: 判断 76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2" name="楕円 771"/>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73" name="【庁舎】&#10;有形固定資産減価償却率該当値テキスト"/>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4" name="楕円 773"/>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167639</xdr:rowOff>
    </xdr:to>
    <xdr:cxnSp macro="">
      <xdr:nvCxnSpPr>
        <xdr:cNvPr id="775" name="直線コネクタ 774"/>
        <xdr:cNvCxnSpPr/>
      </xdr:nvCxnSpPr>
      <xdr:spPr>
        <a:xfrm>
          <a:off x="15481300" y="18135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76" name="楕円 775"/>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133350</xdr:rowOff>
    </xdr:to>
    <xdr:cxnSp macro="">
      <xdr:nvCxnSpPr>
        <xdr:cNvPr id="777" name="直線コネクタ 776"/>
        <xdr:cNvCxnSpPr/>
      </xdr:nvCxnSpPr>
      <xdr:spPr>
        <a:xfrm>
          <a:off x="14592300" y="18101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8" name="楕円 777"/>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99061</xdr:rowOff>
    </xdr:to>
    <xdr:cxnSp macro="">
      <xdr:nvCxnSpPr>
        <xdr:cNvPr id="779" name="直線コネクタ 778"/>
        <xdr:cNvCxnSpPr/>
      </xdr:nvCxnSpPr>
      <xdr:spPr>
        <a:xfrm>
          <a:off x="13703300" y="18067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24130</xdr:rowOff>
    </xdr:from>
    <xdr:to>
      <xdr:col>67</xdr:col>
      <xdr:colOff>101600</xdr:colOff>
      <xdr:row>105</xdr:row>
      <xdr:rowOff>125730</xdr:rowOff>
    </xdr:to>
    <xdr:sp macro="" textlink="">
      <xdr:nvSpPr>
        <xdr:cNvPr id="780" name="楕円 779"/>
        <xdr:cNvSpPr/>
      </xdr:nvSpPr>
      <xdr:spPr>
        <a:xfrm>
          <a:off x="12763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74930</xdr:rowOff>
    </xdr:to>
    <xdr:cxnSp macro="">
      <xdr:nvCxnSpPr>
        <xdr:cNvPr id="781" name="直線コネクタ 780"/>
        <xdr:cNvCxnSpPr/>
      </xdr:nvCxnSpPr>
      <xdr:spPr>
        <a:xfrm flipV="1">
          <a:off x="12814300" y="180670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8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8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86"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87"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88"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116857</xdr:rowOff>
    </xdr:from>
    <xdr:ext cx="405111" cy="259045"/>
    <xdr:sp macro="" textlink="">
      <xdr:nvSpPr>
        <xdr:cNvPr id="789" name="n_4mainValue【庁舎】&#10;有形固定資産減価償却率"/>
        <xdr:cNvSpPr txBox="1"/>
      </xdr:nvSpPr>
      <xdr:spPr>
        <a:xfrm>
          <a:off x="12611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6" name="直線コネクタ 81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8" name="直線コネクタ 81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0" name="直線コネクタ 81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2" name="フローチャート: 判断 82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3" name="フローチャート: 判断 82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4" name="フローチャート: 判断 82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5" name="フローチャート: 判断 82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6" name="フローチャート: 判断 82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32" name="楕円 831"/>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3" name="【庁舎】&#10;一人当たり面積該当値テキスト"/>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34" name="楕円 833"/>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107224</xdr:rowOff>
    </xdr:to>
    <xdr:cxnSp macro="">
      <xdr:nvCxnSpPr>
        <xdr:cNvPr id="835" name="直線コネクタ 834"/>
        <xdr:cNvCxnSpPr/>
      </xdr:nvCxnSpPr>
      <xdr:spPr>
        <a:xfrm flipV="1">
          <a:off x="21323300" y="1844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6" name="楕円 835"/>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113756</xdr:rowOff>
    </xdr:to>
    <xdr:cxnSp macro="">
      <xdr:nvCxnSpPr>
        <xdr:cNvPr id="837" name="直線コネクタ 836"/>
        <xdr:cNvCxnSpPr/>
      </xdr:nvCxnSpPr>
      <xdr:spPr>
        <a:xfrm flipV="1">
          <a:off x="20434300" y="1845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838" name="楕円 837"/>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120287</xdr:rowOff>
    </xdr:to>
    <xdr:cxnSp macro="">
      <xdr:nvCxnSpPr>
        <xdr:cNvPr id="839" name="直線コネクタ 838"/>
        <xdr:cNvCxnSpPr/>
      </xdr:nvCxnSpPr>
      <xdr:spPr>
        <a:xfrm flipV="1">
          <a:off x="19545300" y="1845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72752</xdr:rowOff>
    </xdr:from>
    <xdr:to>
      <xdr:col>98</xdr:col>
      <xdr:colOff>38100</xdr:colOff>
      <xdr:row>108</xdr:row>
      <xdr:rowOff>2902</xdr:rowOff>
    </xdr:to>
    <xdr:sp macro="" textlink="">
      <xdr:nvSpPr>
        <xdr:cNvPr id="840" name="楕円 839"/>
        <xdr:cNvSpPr/>
      </xdr:nvSpPr>
      <xdr:spPr>
        <a:xfrm>
          <a:off x="18605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120287</xdr:rowOff>
    </xdr:from>
    <xdr:to>
      <xdr:col>102</xdr:col>
      <xdr:colOff>114300</xdr:colOff>
      <xdr:row>107</xdr:row>
      <xdr:rowOff>123552</xdr:rowOff>
    </xdr:to>
    <xdr:cxnSp macro="">
      <xdr:nvCxnSpPr>
        <xdr:cNvPr id="841" name="直線コネクタ 840"/>
        <xdr:cNvCxnSpPr/>
      </xdr:nvCxnSpPr>
      <xdr:spPr>
        <a:xfrm flipV="1">
          <a:off x="18656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4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4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846"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7"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848" name="n_3mainValue【庁舎】&#10;一人当たり面積"/>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165479</xdr:rowOff>
    </xdr:from>
    <xdr:ext cx="469744" cy="259045"/>
    <xdr:sp macro="" textlink="">
      <xdr:nvSpPr>
        <xdr:cNvPr id="849" name="n_4mainValue【庁舎】&#10;一人当たり面積"/>
        <xdr:cNvSpPr txBox="1"/>
      </xdr:nvSpPr>
      <xdr:spPr>
        <a:xfrm>
          <a:off x="18421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類似団体と比較して有形固定資産減価償却率が</a:t>
          </a:r>
          <a:r>
            <a:rPr kumimoji="1" lang="ja-JP" altLang="ja-JP" sz="1100">
              <a:solidFill>
                <a:schemeClr val="dk1"/>
              </a:solidFill>
              <a:effectLst/>
              <a:latin typeface="+mn-lt"/>
              <a:ea typeface="+mn-ea"/>
              <a:cs typeface="+mn-cs"/>
            </a:rPr>
            <a:t>特に</a:t>
          </a:r>
          <a:r>
            <a:rPr kumimoji="1" lang="ja-JP" altLang="ja-JP" sz="1100">
              <a:solidFill>
                <a:sysClr val="windowText" lastClr="000000"/>
              </a:solidFill>
              <a:effectLst/>
              <a:latin typeface="+mn-lt"/>
              <a:ea typeface="+mn-ea"/>
              <a:cs typeface="+mn-cs"/>
            </a:rPr>
            <a:t>高くなっている施設等は、町民会館、庁舎であり、特に低くなっている施設は、保健センターや図書館、消防施設である。町民会館や庁舎については、有形固定資産減価償却率が</a:t>
          </a:r>
          <a:r>
            <a:rPr kumimoji="1" lang="ja-JP" altLang="en-US" sz="1100">
              <a:solidFill>
                <a:sysClr val="windowText" lastClr="000000"/>
              </a:solidFill>
              <a:effectLst/>
              <a:latin typeface="+mn-lt"/>
              <a:ea typeface="+mn-ea"/>
              <a:cs typeface="+mn-cs"/>
            </a:rPr>
            <a:t>それぞれ</a:t>
          </a:r>
          <a:r>
            <a:rPr kumimoji="1" lang="en-US" altLang="ja-JP" sz="1100">
              <a:solidFill>
                <a:sysClr val="windowText" lastClr="000000"/>
              </a:solidFill>
              <a:effectLst/>
              <a:latin typeface="+mn-lt"/>
              <a:ea typeface="+mn-ea"/>
              <a:cs typeface="+mn-cs"/>
            </a:rPr>
            <a:t>99.7%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80.7%</a:t>
          </a:r>
          <a:r>
            <a:rPr kumimoji="1" lang="ja-JP" altLang="en-US" sz="1100">
              <a:solidFill>
                <a:sysClr val="windowText" lastClr="000000"/>
              </a:solidFill>
              <a:effectLst/>
              <a:latin typeface="+mn-lt"/>
              <a:ea typeface="+mn-ea"/>
              <a:cs typeface="+mn-cs"/>
            </a:rPr>
            <a:t>となっており、いずれも</a:t>
          </a:r>
          <a:r>
            <a:rPr kumimoji="1" lang="ja-JP" altLang="ja-JP" sz="1100">
              <a:solidFill>
                <a:sysClr val="windowText" lastClr="000000"/>
              </a:solidFill>
              <a:effectLst/>
              <a:latin typeface="+mn-lt"/>
              <a:ea typeface="+mn-ea"/>
              <a:cs typeface="+mn-cs"/>
            </a:rPr>
            <a:t>類似団体を上回っている。これは、町民会館が昭和</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年、庁舎が昭和</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年に建設され、</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年から</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年以上経過したためであるが、耐震</a:t>
          </a:r>
          <a:r>
            <a:rPr kumimoji="1" lang="ja-JP" altLang="en-US" sz="1100">
              <a:solidFill>
                <a:sysClr val="windowText" lastClr="000000"/>
              </a:solidFill>
              <a:effectLst/>
              <a:latin typeface="+mn-lt"/>
              <a:ea typeface="+mn-ea"/>
              <a:cs typeface="+mn-cs"/>
            </a:rPr>
            <a:t>性</a:t>
          </a:r>
          <a:r>
            <a:rPr kumimoji="1" lang="ja-JP" altLang="ja-JP" sz="1100">
              <a:solidFill>
                <a:sysClr val="windowText" lastClr="000000"/>
              </a:solidFill>
              <a:effectLst/>
              <a:latin typeface="+mn-lt"/>
              <a:ea typeface="+mn-ea"/>
              <a:cs typeface="+mn-cs"/>
            </a:rPr>
            <a:t>は満たされており、日々の修繕を行っているため、使用する上で問題はない。今後は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年度に策定した中心部公共施設再配置計画に基づき、</a:t>
          </a:r>
          <a:r>
            <a:rPr kumimoji="1" lang="ja-JP" altLang="ja-JP" sz="1100">
              <a:solidFill>
                <a:sysClr val="windowText" lastClr="000000"/>
              </a:solidFill>
              <a:effectLst/>
              <a:latin typeface="+mn-lt"/>
              <a:ea typeface="+mn-ea"/>
              <a:cs typeface="+mn-cs"/>
            </a:rPr>
            <a:t>町民会館と庁舎を</a:t>
          </a:r>
          <a:r>
            <a:rPr kumimoji="1" lang="ja-JP" altLang="en-US" sz="1100">
              <a:solidFill>
                <a:sysClr val="windowText" lastClr="000000"/>
              </a:solidFill>
              <a:effectLst/>
              <a:latin typeface="+mn-lt"/>
              <a:ea typeface="+mn-ea"/>
              <a:cs typeface="+mn-cs"/>
            </a:rPr>
            <a:t>集約化することで</a:t>
          </a:r>
          <a:r>
            <a:rPr kumimoji="1" lang="ja-JP" altLang="ja-JP" sz="1100">
              <a:solidFill>
                <a:sysClr val="windowText" lastClr="000000"/>
              </a:solidFill>
              <a:effectLst/>
              <a:latin typeface="+mn-lt"/>
              <a:ea typeface="+mn-ea"/>
              <a:cs typeface="+mn-cs"/>
            </a:rPr>
            <a:t>、一人当たり面積</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維持管理費の減少</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見込んでいる。保健センターと図書館については、有形固定資産減価償却率が</a:t>
          </a:r>
          <a:r>
            <a:rPr kumimoji="1" lang="ja-JP" altLang="en-US" sz="1100">
              <a:solidFill>
                <a:sysClr val="windowText" lastClr="000000"/>
              </a:solidFill>
              <a:effectLst/>
              <a:latin typeface="+mn-lt"/>
              <a:ea typeface="+mn-ea"/>
              <a:cs typeface="+mn-cs"/>
            </a:rPr>
            <a:t>いずれも</a:t>
          </a:r>
          <a:r>
            <a:rPr kumimoji="1" lang="en-US" altLang="ja-JP" sz="1100">
              <a:solidFill>
                <a:sysClr val="windowText" lastClr="000000"/>
              </a:solidFill>
              <a:effectLst/>
              <a:latin typeface="+mn-lt"/>
              <a:ea typeface="+mn-ea"/>
              <a:cs typeface="+mn-cs"/>
            </a:rPr>
            <a:t>39.6%</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類似団体より低くなっている。これは、平成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35.7%</a:t>
          </a:r>
          <a:r>
            <a:rPr kumimoji="1" lang="ja-JP" altLang="en-US" sz="1100">
              <a:solidFill>
                <a:sysClr val="windowText" lastClr="000000"/>
              </a:solidFill>
              <a:effectLst/>
              <a:latin typeface="+mn-lt"/>
              <a:ea typeface="+mn-ea"/>
              <a:cs typeface="+mn-cs"/>
            </a:rPr>
            <a:t>となっており、</a:t>
          </a:r>
          <a:r>
            <a:rPr kumimoji="1" lang="ja-JP" altLang="ja-JP" sz="1100">
              <a:solidFill>
                <a:sysClr val="windowText" lastClr="000000"/>
              </a:solidFill>
              <a:effectLst/>
              <a:latin typeface="+mn-lt"/>
              <a:ea typeface="+mn-ea"/>
              <a:cs typeface="+mn-cs"/>
            </a:rPr>
            <a:t>類似団体平均を下回っているものの、一人当たり面積は類似団体平均を上回っている。これは、老朽化した消防分団詰所を計画的に更新していること、又、地形が北西から南東にかけて細長く</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箇所の詰所があることで一人あたり面積が上回っているためである。今後、老朽化対応更新時には、単純更新することなく、公立公民館と相互に利用しやすいよう近接させ、コンパクト化を図っ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地方税においては、法人税割（市町村民税）で▲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百万円、固定資産税（土地・建物・償却資産）で▲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百万円となった。一方、普通交付税で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百万円、地方消費税交付金で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百万円の増加したことなどにより、経常一般財源は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基準財政収入額全体では前年度比＋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百万円となったが、基準財政需要額でも前年度比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百万円となったことから、令和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今後、企業誘致や町税の徴収率向上に向けた取り組みを強化し、自主財源の確保に努め、財政基盤の強化を図っていく。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歳入については、地方税が減少したものの、普通交付税や臨時財政対策債が増加し、経常一般財源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臨時財政対策債含む</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百万円となった。一方、歳出については、物件費や扶助費が増加しているものの、人件費や公債費が減少し、経常経費充当一般財源は前年度比▲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百万円となった。以上より、経常収支比率は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％の改善となった。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の動向（社会保障制度、地方交付税等）や経済情勢次第で大きく変動する財政構造であり、今後も引き続き、自主財源の確保に向けた取組はもちろん、民間委託・指定管理者制度の活用など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61</xdr:row>
      <xdr:rowOff>155575</xdr:rowOff>
    </xdr:to>
    <xdr:cxnSp macro="">
      <xdr:nvCxnSpPr>
        <xdr:cNvPr id="128" name="直線コネクタ 127"/>
        <xdr:cNvCxnSpPr/>
      </xdr:nvCxnSpPr>
      <xdr:spPr>
        <a:xfrm flipV="1">
          <a:off x="4114800" y="1053560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61</xdr:row>
      <xdr:rowOff>155575</xdr:rowOff>
    </xdr:to>
    <xdr:cxnSp macro="">
      <xdr:nvCxnSpPr>
        <xdr:cNvPr id="131" name="直線コネクタ 130"/>
        <xdr:cNvCxnSpPr/>
      </xdr:nvCxnSpPr>
      <xdr:spPr>
        <a:xfrm>
          <a:off x="3225800" y="1061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86678</xdr:rowOff>
    </xdr:to>
    <xdr:cxnSp macro="">
      <xdr:nvCxnSpPr>
        <xdr:cNvPr id="134" name="直線コネクタ 133"/>
        <xdr:cNvCxnSpPr/>
      </xdr:nvCxnSpPr>
      <xdr:spPr>
        <a:xfrm flipV="1">
          <a:off x="2336800" y="1061402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63</xdr:row>
      <xdr:rowOff>90170</xdr:rowOff>
    </xdr:to>
    <xdr:cxnSp macro="">
      <xdr:nvCxnSpPr>
        <xdr:cNvPr id="137" name="直線コネクタ 136"/>
        <xdr:cNvCxnSpPr/>
      </xdr:nvCxnSpPr>
      <xdr:spPr>
        <a:xfrm flipV="1">
          <a:off x="1447800" y="107165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49" name="楕円 148"/>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0" name="テキスト ボックス 149"/>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1" name="楕円 150"/>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2" name="テキスト ボックス 151"/>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人件費については会計年度任用職員制度の導入などに伴い、前年度比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百万円となったが、物件費については、学校ＩＣＴタブレット端末購入などもあり</a:t>
          </a: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百万円となった。また、当町は行政区域面積が広く、保育所・小学校などの施設数が多いといったいわゆるスケールデメリットが働いていることなどから類似団体平均に比べ高くなっている。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今後も、引き続き適正な定員管理による人件費の抑制を図り、併せて指定管理者制度の導入をはじめとした行財政改革を一層推進し、コストの低減に努めていく。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19341</xdr:rowOff>
    </xdr:from>
    <xdr:to>
      <xdr:col>23</xdr:col>
      <xdr:colOff>133350</xdr:colOff>
      <xdr:row>84</xdr:row>
      <xdr:rowOff>45735</xdr:rowOff>
    </xdr:to>
    <xdr:cxnSp macro="">
      <xdr:nvCxnSpPr>
        <xdr:cNvPr id="193" name="直線コネクタ 192"/>
        <xdr:cNvCxnSpPr/>
      </xdr:nvCxnSpPr>
      <xdr:spPr>
        <a:xfrm>
          <a:off x="4114800" y="14249691"/>
          <a:ext cx="838200" cy="19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126755</xdr:rowOff>
    </xdr:from>
    <xdr:to>
      <xdr:col>19</xdr:col>
      <xdr:colOff>133350</xdr:colOff>
      <xdr:row>83</xdr:row>
      <xdr:rowOff>19341</xdr:rowOff>
    </xdr:to>
    <xdr:cxnSp macro="">
      <xdr:nvCxnSpPr>
        <xdr:cNvPr id="196" name="直線コネクタ 195"/>
        <xdr:cNvCxnSpPr/>
      </xdr:nvCxnSpPr>
      <xdr:spPr>
        <a:xfrm>
          <a:off x="3225800" y="14185655"/>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126755</xdr:rowOff>
    </xdr:from>
    <xdr:to>
      <xdr:col>15</xdr:col>
      <xdr:colOff>82550</xdr:colOff>
      <xdr:row>82</xdr:row>
      <xdr:rowOff>164272</xdr:rowOff>
    </xdr:to>
    <xdr:cxnSp macro="">
      <xdr:nvCxnSpPr>
        <xdr:cNvPr id="199" name="直線コネクタ 198"/>
        <xdr:cNvCxnSpPr/>
      </xdr:nvCxnSpPr>
      <xdr:spPr>
        <a:xfrm flipV="1">
          <a:off x="2336800" y="14185655"/>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108279</xdr:rowOff>
    </xdr:from>
    <xdr:to>
      <xdr:col>11</xdr:col>
      <xdr:colOff>31750</xdr:colOff>
      <xdr:row>82</xdr:row>
      <xdr:rowOff>164272</xdr:rowOff>
    </xdr:to>
    <xdr:cxnSp macro="">
      <xdr:nvCxnSpPr>
        <xdr:cNvPr id="202" name="直線コネクタ 201"/>
        <xdr:cNvCxnSpPr/>
      </xdr:nvCxnSpPr>
      <xdr:spPr>
        <a:xfrm>
          <a:off x="1447800" y="14167179"/>
          <a:ext cx="889000" cy="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166385</xdr:rowOff>
    </xdr:from>
    <xdr:to>
      <xdr:col>23</xdr:col>
      <xdr:colOff>184150</xdr:colOff>
      <xdr:row>84</xdr:row>
      <xdr:rowOff>96535</xdr:rowOff>
    </xdr:to>
    <xdr:sp macro="" textlink="">
      <xdr:nvSpPr>
        <xdr:cNvPr id="212" name="楕円 211"/>
        <xdr:cNvSpPr/>
      </xdr:nvSpPr>
      <xdr:spPr>
        <a:xfrm>
          <a:off x="4902200" y="143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138462</xdr:rowOff>
    </xdr:from>
    <xdr:ext cx="762000" cy="259045"/>
    <xdr:sp macro="" textlink="">
      <xdr:nvSpPr>
        <xdr:cNvPr id="213" name="人件費・物件費等の状況該当値テキスト"/>
        <xdr:cNvSpPr txBox="1"/>
      </xdr:nvSpPr>
      <xdr:spPr>
        <a:xfrm>
          <a:off x="5041900" y="143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139991</xdr:rowOff>
    </xdr:from>
    <xdr:to>
      <xdr:col>19</xdr:col>
      <xdr:colOff>184150</xdr:colOff>
      <xdr:row>83</xdr:row>
      <xdr:rowOff>70141</xdr:rowOff>
    </xdr:to>
    <xdr:sp macro="" textlink="">
      <xdr:nvSpPr>
        <xdr:cNvPr id="214" name="楕円 213"/>
        <xdr:cNvSpPr/>
      </xdr:nvSpPr>
      <xdr:spPr>
        <a:xfrm>
          <a:off x="4064000" y="141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54918</xdr:rowOff>
    </xdr:from>
    <xdr:ext cx="736600" cy="259045"/>
    <xdr:sp macro="" textlink="">
      <xdr:nvSpPr>
        <xdr:cNvPr id="215" name="テキスト ボックス 214"/>
        <xdr:cNvSpPr txBox="1"/>
      </xdr:nvSpPr>
      <xdr:spPr>
        <a:xfrm>
          <a:off x="3733800" y="1428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75955</xdr:rowOff>
    </xdr:from>
    <xdr:to>
      <xdr:col>15</xdr:col>
      <xdr:colOff>133350</xdr:colOff>
      <xdr:row>83</xdr:row>
      <xdr:rowOff>6105</xdr:rowOff>
    </xdr:to>
    <xdr:sp macro="" textlink="">
      <xdr:nvSpPr>
        <xdr:cNvPr id="216" name="楕円 215"/>
        <xdr:cNvSpPr/>
      </xdr:nvSpPr>
      <xdr:spPr>
        <a:xfrm>
          <a:off x="3175000" y="141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162332</xdr:rowOff>
    </xdr:from>
    <xdr:ext cx="762000" cy="259045"/>
    <xdr:sp macro="" textlink="">
      <xdr:nvSpPr>
        <xdr:cNvPr id="217" name="テキスト ボックス 216"/>
        <xdr:cNvSpPr txBox="1"/>
      </xdr:nvSpPr>
      <xdr:spPr>
        <a:xfrm>
          <a:off x="2844800" y="142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113472</xdr:rowOff>
    </xdr:from>
    <xdr:to>
      <xdr:col>11</xdr:col>
      <xdr:colOff>82550</xdr:colOff>
      <xdr:row>83</xdr:row>
      <xdr:rowOff>43622</xdr:rowOff>
    </xdr:to>
    <xdr:sp macro="" textlink="">
      <xdr:nvSpPr>
        <xdr:cNvPr id="218" name="楕円 217"/>
        <xdr:cNvSpPr/>
      </xdr:nvSpPr>
      <xdr:spPr>
        <a:xfrm>
          <a:off x="2286000" y="141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28399</xdr:rowOff>
    </xdr:from>
    <xdr:ext cx="762000" cy="259045"/>
    <xdr:sp macro="" textlink="">
      <xdr:nvSpPr>
        <xdr:cNvPr id="219" name="テキスト ボックス 218"/>
        <xdr:cNvSpPr txBox="1"/>
      </xdr:nvSpPr>
      <xdr:spPr>
        <a:xfrm>
          <a:off x="1955800" y="1425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57479</xdr:rowOff>
    </xdr:from>
    <xdr:to>
      <xdr:col>7</xdr:col>
      <xdr:colOff>31750</xdr:colOff>
      <xdr:row>82</xdr:row>
      <xdr:rowOff>159079</xdr:rowOff>
    </xdr:to>
    <xdr:sp macro="" textlink="">
      <xdr:nvSpPr>
        <xdr:cNvPr id="220" name="楕円 219"/>
        <xdr:cNvSpPr/>
      </xdr:nvSpPr>
      <xdr:spPr>
        <a:xfrm>
          <a:off x="1397000" y="14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143856</xdr:rowOff>
    </xdr:from>
    <xdr:ext cx="762000" cy="259045"/>
    <xdr:sp macro="" textlink="">
      <xdr:nvSpPr>
        <xdr:cNvPr id="221" name="テキスト ボックス 220"/>
        <xdr:cNvSpPr txBox="1"/>
      </xdr:nvSpPr>
      <xdr:spPr>
        <a:xfrm>
          <a:off x="1066800" y="1420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定員適性化計画に基づく定員管理を平成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年度から実施してきたが、後年の大量退職に備えて当面は現職員数を維持することとする。適切な再任用制度等の運用と職員構成の新陳代謝を図ることで、今後も引き続き給与水準の適正化に努めていく。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86</xdr:row>
      <xdr:rowOff>67129</xdr:rowOff>
    </xdr:to>
    <xdr:cxnSp macro="">
      <xdr:nvCxnSpPr>
        <xdr:cNvPr id="257" name="直線コネクタ 256"/>
        <xdr:cNvCxnSpPr/>
      </xdr:nvCxnSpPr>
      <xdr:spPr>
        <a:xfrm flipV="1">
          <a:off x="16179800" y="1462223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0" name="直線コネクタ 259"/>
        <xdr:cNvCxnSpPr/>
      </xdr:nvCxnSpPr>
      <xdr:spPr>
        <a:xfrm>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84364</xdr:rowOff>
    </xdr:to>
    <xdr:cxnSp macro="">
      <xdr:nvCxnSpPr>
        <xdr:cNvPr id="263" name="直線コネクタ 262"/>
        <xdr:cNvCxnSpPr/>
      </xdr:nvCxnSpPr>
      <xdr:spPr>
        <a:xfrm flipV="1">
          <a:off x="14401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職員数の削減等に努めてきたが、令和２年度に下げ止まりとし、後年の大量退職に備えて現職員数を維持することとしている。当町は、行政区域面積が広いうえに南北に長い町であることから、人口に対する保育所・小学校などの施設数が多く、人口千人当たりの職員数は、類似団体平均を大きく上回る状況となっている。今後も更なる民間委託の推進や事務事業の見直しによる効率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39279</xdr:rowOff>
    </xdr:from>
    <xdr:to>
      <xdr:col>81</xdr:col>
      <xdr:colOff>44450</xdr:colOff>
      <xdr:row>62</xdr:row>
      <xdr:rowOff>73751</xdr:rowOff>
    </xdr:to>
    <xdr:cxnSp macro="">
      <xdr:nvCxnSpPr>
        <xdr:cNvPr id="322" name="直線コネクタ 321"/>
        <xdr:cNvCxnSpPr/>
      </xdr:nvCxnSpPr>
      <xdr:spPr>
        <a:xfrm>
          <a:off x="16179800" y="1066917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42726</xdr:rowOff>
    </xdr:to>
    <xdr:cxnSp macro="">
      <xdr:nvCxnSpPr>
        <xdr:cNvPr id="325" name="直線コネクタ 324"/>
        <xdr:cNvCxnSpPr/>
      </xdr:nvCxnSpPr>
      <xdr:spPr>
        <a:xfrm flipV="1">
          <a:off x="15290800" y="106691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42726</xdr:rowOff>
    </xdr:from>
    <xdr:to>
      <xdr:col>72</xdr:col>
      <xdr:colOff>203200</xdr:colOff>
      <xdr:row>62</xdr:row>
      <xdr:rowOff>85816</xdr:rowOff>
    </xdr:to>
    <xdr:cxnSp macro="">
      <xdr:nvCxnSpPr>
        <xdr:cNvPr id="328" name="直線コネクタ 327"/>
        <xdr:cNvCxnSpPr/>
      </xdr:nvCxnSpPr>
      <xdr:spPr>
        <a:xfrm flipV="1">
          <a:off x="14401800" y="10672626"/>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66856</xdr:rowOff>
    </xdr:from>
    <xdr:to>
      <xdr:col>68</xdr:col>
      <xdr:colOff>152400</xdr:colOff>
      <xdr:row>62</xdr:row>
      <xdr:rowOff>85816</xdr:rowOff>
    </xdr:to>
    <xdr:cxnSp macro="">
      <xdr:nvCxnSpPr>
        <xdr:cNvPr id="331" name="直線コネクタ 330"/>
        <xdr:cNvCxnSpPr/>
      </xdr:nvCxnSpPr>
      <xdr:spPr>
        <a:xfrm>
          <a:off x="13512800" y="1069675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22951</xdr:rowOff>
    </xdr:from>
    <xdr:to>
      <xdr:col>81</xdr:col>
      <xdr:colOff>95250</xdr:colOff>
      <xdr:row>62</xdr:row>
      <xdr:rowOff>124551</xdr:rowOff>
    </xdr:to>
    <xdr:sp macro="" textlink="">
      <xdr:nvSpPr>
        <xdr:cNvPr id="341" name="楕円 340"/>
        <xdr:cNvSpPr/>
      </xdr:nvSpPr>
      <xdr:spPr>
        <a:xfrm>
          <a:off x="169672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166478</xdr:rowOff>
    </xdr:from>
    <xdr:ext cx="762000" cy="259045"/>
    <xdr:sp macro="" textlink="">
      <xdr:nvSpPr>
        <xdr:cNvPr id="342" name="定員管理の状況該当値テキスト"/>
        <xdr:cNvSpPr txBox="1"/>
      </xdr:nvSpPr>
      <xdr:spPr>
        <a:xfrm>
          <a:off x="17106900" y="1062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159929</xdr:rowOff>
    </xdr:from>
    <xdr:to>
      <xdr:col>77</xdr:col>
      <xdr:colOff>95250</xdr:colOff>
      <xdr:row>62</xdr:row>
      <xdr:rowOff>90079</xdr:rowOff>
    </xdr:to>
    <xdr:sp macro="" textlink="">
      <xdr:nvSpPr>
        <xdr:cNvPr id="343" name="楕円 342"/>
        <xdr:cNvSpPr/>
      </xdr:nvSpPr>
      <xdr:spPr>
        <a:xfrm>
          <a:off x="16129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74856</xdr:rowOff>
    </xdr:from>
    <xdr:ext cx="736600" cy="259045"/>
    <xdr:sp macro="" textlink="">
      <xdr:nvSpPr>
        <xdr:cNvPr id="344" name="テキスト ボックス 343"/>
        <xdr:cNvSpPr txBox="1"/>
      </xdr:nvSpPr>
      <xdr:spPr>
        <a:xfrm>
          <a:off x="15798800" y="1070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163376</xdr:rowOff>
    </xdr:from>
    <xdr:to>
      <xdr:col>73</xdr:col>
      <xdr:colOff>44450</xdr:colOff>
      <xdr:row>62</xdr:row>
      <xdr:rowOff>93526</xdr:rowOff>
    </xdr:to>
    <xdr:sp macro="" textlink="">
      <xdr:nvSpPr>
        <xdr:cNvPr id="345" name="楕円 344"/>
        <xdr:cNvSpPr/>
      </xdr:nvSpPr>
      <xdr:spPr>
        <a:xfrm>
          <a:off x="15240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78303</xdr:rowOff>
    </xdr:from>
    <xdr:ext cx="762000" cy="259045"/>
    <xdr:sp macro="" textlink="">
      <xdr:nvSpPr>
        <xdr:cNvPr id="346" name="テキスト ボックス 345"/>
        <xdr:cNvSpPr txBox="1"/>
      </xdr:nvSpPr>
      <xdr:spPr>
        <a:xfrm>
          <a:off x="14909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7" name="楕円 346"/>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48" name="テキスト ボックス 347"/>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16056</xdr:rowOff>
    </xdr:from>
    <xdr:to>
      <xdr:col>64</xdr:col>
      <xdr:colOff>152400</xdr:colOff>
      <xdr:row>62</xdr:row>
      <xdr:rowOff>117656</xdr:rowOff>
    </xdr:to>
    <xdr:sp macro="" textlink="">
      <xdr:nvSpPr>
        <xdr:cNvPr id="349" name="楕円 348"/>
        <xdr:cNvSpPr/>
      </xdr:nvSpPr>
      <xdr:spPr>
        <a:xfrm>
          <a:off x="134620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102433</xdr:rowOff>
    </xdr:from>
    <xdr:ext cx="762000" cy="259045"/>
    <xdr:sp macro="" textlink="">
      <xdr:nvSpPr>
        <xdr:cNvPr id="350" name="テキスト ボックス 349"/>
        <xdr:cNvSpPr txBox="1"/>
      </xdr:nvSpPr>
      <xdr:spPr>
        <a:xfrm>
          <a:off x="13131800" y="10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学校教育施設等において、平成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年度までに耐震改修、令和元年度では統合改修・増築、令和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長寿命化など大型事業に取り組んでおり、これらに係る起債償還が順次始まっている。こうした元利償還金の増加による公債費負担比率の悪化を抑制すること、将来負担の平準化及びそれらの改善のため繰上償還を行ったことにより、実質公債費比率は、前年度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今後、人口減少による標準財政規模の縮小や、公共施設等の老朽化対策に伴う地方債借入額の増加などが見込まれ、実質公債費比率の悪化が危惧される。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36406</xdr:rowOff>
    </xdr:to>
    <xdr:cxnSp macro="">
      <xdr:nvCxnSpPr>
        <xdr:cNvPr id="383" name="直線コネクタ 382"/>
        <xdr:cNvCxnSpPr/>
      </xdr:nvCxnSpPr>
      <xdr:spPr>
        <a:xfrm flipV="1">
          <a:off x="16179800" y="75239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140970</xdr:rowOff>
    </xdr:to>
    <xdr:cxnSp macro="">
      <xdr:nvCxnSpPr>
        <xdr:cNvPr id="386" name="直線コネクタ 385"/>
        <xdr:cNvCxnSpPr/>
      </xdr:nvCxnSpPr>
      <xdr:spPr>
        <a:xfrm flipV="1">
          <a:off x="15290800" y="75802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45</xdr:row>
      <xdr:rowOff>25823</xdr:rowOff>
    </xdr:to>
    <xdr:cxnSp macro="">
      <xdr:nvCxnSpPr>
        <xdr:cNvPr id="389" name="直線コネクタ 388"/>
        <xdr:cNvCxnSpPr/>
      </xdr:nvCxnSpPr>
      <xdr:spPr>
        <a:xfrm flipV="1">
          <a:off x="14401800" y="768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25823</xdr:rowOff>
    </xdr:from>
    <xdr:to>
      <xdr:col>68</xdr:col>
      <xdr:colOff>152400</xdr:colOff>
      <xdr:row>45</xdr:row>
      <xdr:rowOff>66040</xdr:rowOff>
    </xdr:to>
    <xdr:cxnSp macro="">
      <xdr:nvCxnSpPr>
        <xdr:cNvPr id="392" name="直線コネクタ 391"/>
        <xdr:cNvCxnSpPr/>
      </xdr:nvCxnSpPr>
      <xdr:spPr>
        <a:xfrm flipV="1">
          <a:off x="13512800" y="77410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2" name="楕円 401"/>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3"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4" name="楕円 403"/>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5" name="テキスト ボックス 404"/>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6" name="楕円 405"/>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7" name="テキスト ボックス 406"/>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8" name="楕円 407"/>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9" name="テキスト ボックス 408"/>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0" name="楕円 409"/>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1" name="テキスト ボックス 410"/>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地方債の現在高が前年度比▲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百万円、組合負担等見込額が前年度比▲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百万円となったほか、公営企業債等繰入見込額や債務負担行為に基づく支出予定額等が前年度に比べ減額となり、将来負担額は▲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百万円となった。その結果、将来負担比率は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％になり、前年度に比べ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類似団体の平均と比べ大きく上回る状況であるうえに、今後も下水道事業に係る組合等負担見込額が増加していくことから、地方債の借入については、今以上に事業を厳選し、将来負担額の抑制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62941</xdr:rowOff>
    </xdr:to>
    <xdr:cxnSp macro="">
      <xdr:nvCxnSpPr>
        <xdr:cNvPr id="438" name="直線コネクタ 437"/>
        <xdr:cNvCxnSpPr/>
      </xdr:nvCxnSpPr>
      <xdr:spPr>
        <a:xfrm flipV="1">
          <a:off x="17018000" y="2451100"/>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35018</xdr:rowOff>
    </xdr:from>
    <xdr:ext cx="762000" cy="259045"/>
    <xdr:sp macro="" textlink="">
      <xdr:nvSpPr>
        <xdr:cNvPr id="439" name="将来負担の状況最小値テキスト"/>
        <xdr:cNvSpPr txBox="1"/>
      </xdr:nvSpPr>
      <xdr:spPr>
        <a:xfrm>
          <a:off x="17106900" y="363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62941</xdr:rowOff>
    </xdr:from>
    <xdr:to>
      <xdr:col>81</xdr:col>
      <xdr:colOff>133350</xdr:colOff>
      <xdr:row>21</xdr:row>
      <xdr:rowOff>62941</xdr:rowOff>
    </xdr:to>
    <xdr:cxnSp macro="">
      <xdr:nvCxnSpPr>
        <xdr:cNvPr id="440" name="直線コネクタ 439"/>
        <xdr:cNvCxnSpPr/>
      </xdr:nvCxnSpPr>
      <xdr:spPr>
        <a:xfrm>
          <a:off x="16929100" y="36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155854</xdr:rowOff>
    </xdr:from>
    <xdr:to>
      <xdr:col>81</xdr:col>
      <xdr:colOff>44450</xdr:colOff>
      <xdr:row>21</xdr:row>
      <xdr:rowOff>13716</xdr:rowOff>
    </xdr:to>
    <xdr:cxnSp macro="">
      <xdr:nvCxnSpPr>
        <xdr:cNvPr id="443" name="直線コネクタ 442"/>
        <xdr:cNvCxnSpPr/>
      </xdr:nvCxnSpPr>
      <xdr:spPr>
        <a:xfrm flipV="1">
          <a:off x="16179800" y="3413404"/>
          <a:ext cx="838200" cy="2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4"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5" name="フローチャート: 判断 444"/>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13716</xdr:rowOff>
    </xdr:from>
    <xdr:to>
      <xdr:col>77</xdr:col>
      <xdr:colOff>44450</xdr:colOff>
      <xdr:row>21</xdr:row>
      <xdr:rowOff>50393</xdr:rowOff>
    </xdr:to>
    <xdr:cxnSp macro="">
      <xdr:nvCxnSpPr>
        <xdr:cNvPr id="446" name="直線コネクタ 445"/>
        <xdr:cNvCxnSpPr/>
      </xdr:nvCxnSpPr>
      <xdr:spPr>
        <a:xfrm flipV="1">
          <a:off x="15290800" y="3614166"/>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24486</xdr:rowOff>
    </xdr:from>
    <xdr:to>
      <xdr:col>77</xdr:col>
      <xdr:colOff>95250</xdr:colOff>
      <xdr:row>15</xdr:row>
      <xdr:rowOff>126086</xdr:rowOff>
    </xdr:to>
    <xdr:sp macro="" textlink="">
      <xdr:nvSpPr>
        <xdr:cNvPr id="447" name="フローチャート: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50393</xdr:rowOff>
    </xdr:from>
    <xdr:to>
      <xdr:col>72</xdr:col>
      <xdr:colOff>203200</xdr:colOff>
      <xdr:row>22</xdr:row>
      <xdr:rowOff>80670</xdr:rowOff>
    </xdr:to>
    <xdr:cxnSp macro="">
      <xdr:nvCxnSpPr>
        <xdr:cNvPr id="449" name="直線コネクタ 448"/>
        <xdr:cNvCxnSpPr/>
      </xdr:nvCxnSpPr>
      <xdr:spPr>
        <a:xfrm flipV="1">
          <a:off x="14401800" y="3650843"/>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5182</xdr:rowOff>
    </xdr:from>
    <xdr:to>
      <xdr:col>73</xdr:col>
      <xdr:colOff>44450</xdr:colOff>
      <xdr:row>15</xdr:row>
      <xdr:rowOff>106782</xdr:rowOff>
    </xdr:to>
    <xdr:sp macro="" textlink="">
      <xdr:nvSpPr>
        <xdr:cNvPr id="450" name="フローチャート: 判断 449"/>
        <xdr:cNvSpPr/>
      </xdr:nvSpPr>
      <xdr:spPr>
        <a:xfrm>
          <a:off x="15240000" y="257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116959</xdr:rowOff>
    </xdr:from>
    <xdr:ext cx="762000" cy="259045"/>
    <xdr:sp macro="" textlink="">
      <xdr:nvSpPr>
        <xdr:cNvPr id="451" name="テキスト ボックス 450"/>
        <xdr:cNvSpPr txBox="1"/>
      </xdr:nvSpPr>
      <xdr:spPr>
        <a:xfrm>
          <a:off x="14909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80670</xdr:rowOff>
    </xdr:from>
    <xdr:to>
      <xdr:col>68</xdr:col>
      <xdr:colOff>152400</xdr:colOff>
      <xdr:row>22</xdr:row>
      <xdr:rowOff>169469</xdr:rowOff>
    </xdr:to>
    <xdr:cxnSp macro="">
      <xdr:nvCxnSpPr>
        <xdr:cNvPr id="452" name="直線コネクタ 451"/>
        <xdr:cNvCxnSpPr/>
      </xdr:nvCxnSpPr>
      <xdr:spPr>
        <a:xfrm flipV="1">
          <a:off x="13512800" y="3852570"/>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31242</xdr:rowOff>
    </xdr:from>
    <xdr:to>
      <xdr:col>64</xdr:col>
      <xdr:colOff>152400</xdr:colOff>
      <xdr:row>15</xdr:row>
      <xdr:rowOff>132842</xdr:rowOff>
    </xdr:to>
    <xdr:sp macro="" textlink="">
      <xdr:nvSpPr>
        <xdr:cNvPr id="455" name="フローチャート: 判断 454"/>
        <xdr:cNvSpPr/>
      </xdr:nvSpPr>
      <xdr:spPr>
        <a:xfrm>
          <a:off x="13462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143019</xdr:rowOff>
    </xdr:from>
    <xdr:ext cx="762000" cy="259045"/>
    <xdr:sp macro="" textlink="">
      <xdr:nvSpPr>
        <xdr:cNvPr id="456" name="テキスト ボックス 455"/>
        <xdr:cNvSpPr txBox="1"/>
      </xdr:nvSpPr>
      <xdr:spPr>
        <a:xfrm>
          <a:off x="13131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105054</xdr:rowOff>
    </xdr:from>
    <xdr:to>
      <xdr:col>81</xdr:col>
      <xdr:colOff>95250</xdr:colOff>
      <xdr:row>20</xdr:row>
      <xdr:rowOff>35204</xdr:rowOff>
    </xdr:to>
    <xdr:sp macro="" textlink="">
      <xdr:nvSpPr>
        <xdr:cNvPr id="462" name="楕円 461"/>
        <xdr:cNvSpPr/>
      </xdr:nvSpPr>
      <xdr:spPr>
        <a:xfrm>
          <a:off x="16967200" y="33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77131</xdr:rowOff>
    </xdr:from>
    <xdr:ext cx="762000" cy="259045"/>
    <xdr:sp macro="" textlink="">
      <xdr:nvSpPr>
        <xdr:cNvPr id="463" name="将来負担の状況該当値テキスト"/>
        <xdr:cNvSpPr txBox="1"/>
      </xdr:nvSpPr>
      <xdr:spPr>
        <a:xfrm>
          <a:off x="17106900" y="333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134366</xdr:rowOff>
    </xdr:from>
    <xdr:to>
      <xdr:col>77</xdr:col>
      <xdr:colOff>95250</xdr:colOff>
      <xdr:row>21</xdr:row>
      <xdr:rowOff>64516</xdr:rowOff>
    </xdr:to>
    <xdr:sp macro="" textlink="">
      <xdr:nvSpPr>
        <xdr:cNvPr id="464" name="楕円 463"/>
        <xdr:cNvSpPr/>
      </xdr:nvSpPr>
      <xdr:spPr>
        <a:xfrm>
          <a:off x="16129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49293</xdr:rowOff>
    </xdr:from>
    <xdr:ext cx="736600" cy="259045"/>
    <xdr:sp macro="" textlink="">
      <xdr:nvSpPr>
        <xdr:cNvPr id="465" name="テキスト ボックス 464"/>
        <xdr:cNvSpPr txBox="1"/>
      </xdr:nvSpPr>
      <xdr:spPr>
        <a:xfrm>
          <a:off x="15798800" y="364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171043</xdr:rowOff>
    </xdr:from>
    <xdr:to>
      <xdr:col>73</xdr:col>
      <xdr:colOff>44450</xdr:colOff>
      <xdr:row>21</xdr:row>
      <xdr:rowOff>101193</xdr:rowOff>
    </xdr:to>
    <xdr:sp macro="" textlink="">
      <xdr:nvSpPr>
        <xdr:cNvPr id="466" name="楕円 465"/>
        <xdr:cNvSpPr/>
      </xdr:nvSpPr>
      <xdr:spPr>
        <a:xfrm>
          <a:off x="15240000" y="3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85970</xdr:rowOff>
    </xdr:from>
    <xdr:ext cx="762000" cy="259045"/>
    <xdr:sp macro="" textlink="">
      <xdr:nvSpPr>
        <xdr:cNvPr id="467" name="テキスト ボックス 466"/>
        <xdr:cNvSpPr txBox="1"/>
      </xdr:nvSpPr>
      <xdr:spPr>
        <a:xfrm>
          <a:off x="14909800" y="36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29870</xdr:rowOff>
    </xdr:from>
    <xdr:to>
      <xdr:col>68</xdr:col>
      <xdr:colOff>203200</xdr:colOff>
      <xdr:row>22</xdr:row>
      <xdr:rowOff>131470</xdr:rowOff>
    </xdr:to>
    <xdr:sp macro="" textlink="">
      <xdr:nvSpPr>
        <xdr:cNvPr id="468" name="楕円 467"/>
        <xdr:cNvSpPr/>
      </xdr:nvSpPr>
      <xdr:spPr>
        <a:xfrm>
          <a:off x="14351000" y="38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116247</xdr:rowOff>
    </xdr:from>
    <xdr:ext cx="762000" cy="259045"/>
    <xdr:sp macro="" textlink="">
      <xdr:nvSpPr>
        <xdr:cNvPr id="469" name="テキスト ボックス 468"/>
        <xdr:cNvSpPr txBox="1"/>
      </xdr:nvSpPr>
      <xdr:spPr>
        <a:xfrm>
          <a:off x="14020800" y="38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118669</xdr:rowOff>
    </xdr:from>
    <xdr:to>
      <xdr:col>64</xdr:col>
      <xdr:colOff>152400</xdr:colOff>
      <xdr:row>23</xdr:row>
      <xdr:rowOff>48819</xdr:rowOff>
    </xdr:to>
    <xdr:sp macro="" textlink="">
      <xdr:nvSpPr>
        <xdr:cNvPr id="470" name="楕円 469"/>
        <xdr:cNvSpPr/>
      </xdr:nvSpPr>
      <xdr:spPr>
        <a:xfrm>
          <a:off x="13462000" y="38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33596</xdr:rowOff>
    </xdr:from>
    <xdr:ext cx="762000" cy="259045"/>
    <xdr:sp macro="" textlink="">
      <xdr:nvSpPr>
        <xdr:cNvPr id="471" name="テキスト ボックス 470"/>
        <xdr:cNvSpPr txBox="1"/>
      </xdr:nvSpPr>
      <xdr:spPr>
        <a:xfrm>
          <a:off x="13131800" y="39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前については、類似団体の平均に比べやや高い水準で推移していた。これは生活圏が広く、人口に対する保育所・小学校等の施設数が相対的に多いことなどが主な要因となっている。しかし、定員適正化計画による定員管理や指定管理者制度の導入による民間委託といった行財政改革を実施していることから、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年度をピークに低下傾向である。令和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年度については、職員数の減などに伴い経常経費充当一般財源は前年度比▲</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百万円となり、経常収支比率は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％改善したので、今後も継続して働き方の見直し等による人件費の抑制に努めていく。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41275</xdr:rowOff>
    </xdr:from>
    <xdr:to>
      <xdr:col>24</xdr:col>
      <xdr:colOff>25400</xdr:colOff>
      <xdr:row>34</xdr:row>
      <xdr:rowOff>132715</xdr:rowOff>
    </xdr:to>
    <xdr:cxnSp macro="">
      <xdr:nvCxnSpPr>
        <xdr:cNvPr id="62" name="直線コネクタ 61"/>
        <xdr:cNvCxnSpPr/>
      </xdr:nvCxnSpPr>
      <xdr:spPr>
        <a:xfrm flipV="1">
          <a:off x="3987800" y="587057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132715</xdr:rowOff>
    </xdr:from>
    <xdr:to>
      <xdr:col>19</xdr:col>
      <xdr:colOff>187325</xdr:colOff>
      <xdr:row>34</xdr:row>
      <xdr:rowOff>149860</xdr:rowOff>
    </xdr:to>
    <xdr:cxnSp macro="">
      <xdr:nvCxnSpPr>
        <xdr:cNvPr id="65" name="直線コネクタ 64"/>
        <xdr:cNvCxnSpPr/>
      </xdr:nvCxnSpPr>
      <xdr:spPr>
        <a:xfrm flipV="1">
          <a:off x="3098800" y="5962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161290</xdr:rowOff>
    </xdr:to>
    <xdr:cxnSp macro="">
      <xdr:nvCxnSpPr>
        <xdr:cNvPr id="68" name="直線コネクタ 67"/>
        <xdr:cNvCxnSpPr/>
      </xdr:nvCxnSpPr>
      <xdr:spPr>
        <a:xfrm flipV="1">
          <a:off x="2209800" y="5979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161290</xdr:rowOff>
    </xdr:from>
    <xdr:to>
      <xdr:col>11</xdr:col>
      <xdr:colOff>9525</xdr:colOff>
      <xdr:row>35</xdr:row>
      <xdr:rowOff>64135</xdr:rowOff>
    </xdr:to>
    <xdr:cxnSp macro="">
      <xdr:nvCxnSpPr>
        <xdr:cNvPr id="71" name="直線コネクタ 70"/>
        <xdr:cNvCxnSpPr/>
      </xdr:nvCxnSpPr>
      <xdr:spPr>
        <a:xfrm flipV="1">
          <a:off x="1320800" y="59905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1" name="楕円 80"/>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82"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81915</xdr:rowOff>
    </xdr:from>
    <xdr:to>
      <xdr:col>20</xdr:col>
      <xdr:colOff>38100</xdr:colOff>
      <xdr:row>35</xdr:row>
      <xdr:rowOff>12065</xdr:rowOff>
    </xdr:to>
    <xdr:sp macro="" textlink="">
      <xdr:nvSpPr>
        <xdr:cNvPr id="83" name="楕円 82"/>
        <xdr:cNvSpPr/>
      </xdr:nvSpPr>
      <xdr:spPr>
        <a:xfrm>
          <a:off x="3937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84" name="テキスト ボックス 83"/>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110490</xdr:rowOff>
    </xdr:from>
    <xdr:to>
      <xdr:col>11</xdr:col>
      <xdr:colOff>60325</xdr:colOff>
      <xdr:row>35</xdr:row>
      <xdr:rowOff>40640</xdr:rowOff>
    </xdr:to>
    <xdr:sp macro="" textlink="">
      <xdr:nvSpPr>
        <xdr:cNvPr id="87" name="楕円 86"/>
        <xdr:cNvSpPr/>
      </xdr:nvSpPr>
      <xdr:spPr>
        <a:xfrm>
          <a:off x="2159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50817</xdr:rowOff>
    </xdr:from>
    <xdr:ext cx="762000" cy="259045"/>
    <xdr:sp macro="" textlink="">
      <xdr:nvSpPr>
        <xdr:cNvPr id="88" name="テキスト ボックス 87"/>
        <xdr:cNvSpPr txBox="1"/>
      </xdr:nvSpPr>
      <xdr:spPr>
        <a:xfrm>
          <a:off x="1828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89" name="楕円 88"/>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0" name="テキスト ボックス 89"/>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学校ＩＣＴタブレット端末購入やふるさと納税返礼品、小学校教科書・指導書購入に係る費用の増などにより、経常経費充当一般財源は前年度比＋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現状は、類似団体と比べ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％下回っているが、今後も人件費抑制の観点から、民間委託を推進することで、上昇すると見込まれる。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81280</xdr:rowOff>
    </xdr:to>
    <xdr:cxnSp macro="">
      <xdr:nvCxnSpPr>
        <xdr:cNvPr id="123" name="直線コネクタ 122"/>
        <xdr:cNvCxnSpPr/>
      </xdr:nvCxnSpPr>
      <xdr:spPr>
        <a:xfrm flipV="1">
          <a:off x="15671800" y="280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81280</xdr:rowOff>
    </xdr:to>
    <xdr:cxnSp macro="">
      <xdr:nvCxnSpPr>
        <xdr:cNvPr id="126" name="直線コネクタ 125"/>
        <xdr:cNvCxnSpPr/>
      </xdr:nvCxnSpPr>
      <xdr:spPr>
        <a:xfrm>
          <a:off x="14782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29" name="直線コネクタ 128"/>
        <xdr:cNvCxnSpPr/>
      </xdr:nvCxnSpPr>
      <xdr:spPr>
        <a:xfrm>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2" name="直線コネクタ 131"/>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2" name="楕円 141"/>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3"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4" name="楕円 143"/>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5" name="テキスト ボックス 144"/>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6" name="楕円 145"/>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7" name="テキスト ボックス 146"/>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8" name="楕円 147"/>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9" name="テキスト ボックス 148"/>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福祉医療費支給事業などで事業費の減があった一方で、制度改正に伴う保育所等の運営への支出や、対象者の増に伴う自立支援給付事業の支出が大幅に増加したこと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また、本町においては、全国平均を上回るペースで高齢化が進んでいる（令和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月現在高齢化率：約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％）ことから、今後さらに比率が上昇するものと考えられる。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58965</xdr:rowOff>
    </xdr:to>
    <xdr:cxnSp macro="">
      <xdr:nvCxnSpPr>
        <xdr:cNvPr id="186" name="直線コネクタ 185"/>
        <xdr:cNvCxnSpPr/>
      </xdr:nvCxnSpPr>
      <xdr:spPr>
        <a:xfrm flipV="1">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58965</xdr:rowOff>
    </xdr:to>
    <xdr:cxnSp macro="">
      <xdr:nvCxnSpPr>
        <xdr:cNvPr id="189" name="直線コネクタ 188"/>
        <xdr:cNvCxnSpPr/>
      </xdr:nvCxnSpPr>
      <xdr:spPr>
        <a:xfrm>
          <a:off x="3098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132443</xdr:rowOff>
    </xdr:to>
    <xdr:cxnSp macro="">
      <xdr:nvCxnSpPr>
        <xdr:cNvPr id="192" name="直線コネクタ 191"/>
        <xdr:cNvCxnSpPr/>
      </xdr:nvCxnSpPr>
      <xdr:spPr>
        <a:xfrm>
          <a:off x="2209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5" name="直線コネクタ 194"/>
        <xdr:cNvCxnSpPr/>
      </xdr:nvCxnSpPr>
      <xdr:spPr>
        <a:xfrm flipV="1">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7" name="楕円 206"/>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8" name="テキスト ボックス 207"/>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09" name="楕円 208"/>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0" name="テキスト ボックス 209"/>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1" name="楕円 210"/>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2" name="テキスト ボックス 211"/>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国民健康保険事業への繰出金は減少したものの、下水道事業（公共下水道）や介護保険事業への繰出金は増加しており、前年度比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類似団体平均や全国平均と比べ、大きく上回っているため、今後、経費の節減をはじめ、独立採算の原則に立ち返った料金の適正化を図るなど、普通会計への負担軽減に努めていく。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61</xdr:row>
      <xdr:rowOff>31750</xdr:rowOff>
    </xdr:to>
    <xdr:cxnSp macro="">
      <xdr:nvCxnSpPr>
        <xdr:cNvPr id="247" name="直線コネクタ 246"/>
        <xdr:cNvCxnSpPr/>
      </xdr:nvCxnSpPr>
      <xdr:spPr>
        <a:xfrm>
          <a:off x="15671800" y="10330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43180</xdr:rowOff>
    </xdr:to>
    <xdr:cxnSp macro="">
      <xdr:nvCxnSpPr>
        <xdr:cNvPr id="250" name="直線コネクタ 249"/>
        <xdr:cNvCxnSpPr/>
      </xdr:nvCxnSpPr>
      <xdr:spPr>
        <a:xfrm>
          <a:off x="14782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104140</xdr:rowOff>
    </xdr:to>
    <xdr:cxnSp macro="">
      <xdr:nvCxnSpPr>
        <xdr:cNvPr id="253" name="直線コネクタ 252"/>
        <xdr:cNvCxnSpPr/>
      </xdr:nvCxnSpPr>
      <xdr:spPr>
        <a:xfrm flipV="1">
          <a:off x="13893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104140</xdr:rowOff>
    </xdr:to>
    <xdr:cxnSp macro="">
      <xdr:nvCxnSpPr>
        <xdr:cNvPr id="256" name="直線コネクタ 255"/>
        <xdr:cNvCxnSpPr/>
      </xdr:nvCxnSpPr>
      <xdr:spPr>
        <a:xfrm>
          <a:off x="13004800" y="1033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6" name="楕円 265"/>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67"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68" name="楕円 267"/>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69" name="テキスト ボックス 268"/>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0" name="楕円 269"/>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1" name="テキスト ボックス 270"/>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72" name="楕円 271"/>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3" name="テキスト ボックス 272"/>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4" name="楕円 273"/>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5" name="テキスト ボックス 274"/>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一部事務組合に対する補助金の減額等により、経常経費充当一般財源は前年度比▲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今一度、補助金本来の意義、必要性を再検討し、事業効果を明確に立証できない補助金を廃止するなど、内容の見直しを進めていく。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90424</xdr:rowOff>
    </xdr:to>
    <xdr:cxnSp macro="">
      <xdr:nvCxnSpPr>
        <xdr:cNvPr id="305" name="直線コネクタ 304"/>
        <xdr:cNvCxnSpPr/>
      </xdr:nvCxnSpPr>
      <xdr:spPr>
        <a:xfrm flipV="1">
          <a:off x="15671800" y="58968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90424</xdr:rowOff>
    </xdr:to>
    <xdr:cxnSp macro="">
      <xdr:nvCxnSpPr>
        <xdr:cNvPr id="308" name="直線コネクタ 307"/>
        <xdr:cNvCxnSpPr/>
      </xdr:nvCxnSpPr>
      <xdr:spPr>
        <a:xfrm>
          <a:off x="14782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122428</xdr:rowOff>
    </xdr:to>
    <xdr:cxnSp macro="">
      <xdr:nvCxnSpPr>
        <xdr:cNvPr id="311" name="直線コネクタ 310"/>
        <xdr:cNvCxnSpPr/>
      </xdr:nvCxnSpPr>
      <xdr:spPr>
        <a:xfrm flipV="1">
          <a:off x="13893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163576</xdr:rowOff>
    </xdr:to>
    <xdr:cxnSp macro="">
      <xdr:nvCxnSpPr>
        <xdr:cNvPr id="314" name="直線コネクタ 313"/>
        <xdr:cNvCxnSpPr/>
      </xdr:nvCxnSpPr>
      <xdr:spPr>
        <a:xfrm flipV="1">
          <a:off x="13004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24" name="楕円 323"/>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5" name="補助費等該当値テキスト"/>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6" name="楕円 325"/>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7" name="テキスト ボックス 326"/>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8" name="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0" name="楕円 329"/>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1" name="テキスト ボックス 330"/>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2" name="楕円 331"/>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3" name="テキスト ボックス 332"/>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過去の高金利地方債の償還が順次終了してきているものの、後年度に</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％交付税算入される臨時財政対策債の多額の償還が順次始まっており、臨時財政対策債の償還額は前年度比▲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百万円となった。前年度に繰上償還を行ったことにより、公債費における経常経費充当一般財源は前年度比▲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％改善した。今後、起債の峻別を図り、また、繰上償還を実施することで比率の平準化に努める。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115570</xdr:rowOff>
    </xdr:to>
    <xdr:cxnSp macro="">
      <xdr:nvCxnSpPr>
        <xdr:cNvPr id="363" name="直線コネクタ 362"/>
        <xdr:cNvCxnSpPr/>
      </xdr:nvCxnSpPr>
      <xdr:spPr>
        <a:xfrm flipV="1">
          <a:off x="3987800" y="13276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3556</xdr:rowOff>
    </xdr:to>
    <xdr:cxnSp macro="">
      <xdr:nvCxnSpPr>
        <xdr:cNvPr id="366" name="直線コネクタ 365"/>
        <xdr:cNvCxnSpPr/>
      </xdr:nvCxnSpPr>
      <xdr:spPr>
        <a:xfrm flipV="1">
          <a:off x="3098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17272</xdr:rowOff>
    </xdr:to>
    <xdr:cxnSp macro="">
      <xdr:nvCxnSpPr>
        <xdr:cNvPr id="369" name="直線コネクタ 368"/>
        <xdr:cNvCxnSpPr/>
      </xdr:nvCxnSpPr>
      <xdr:spPr>
        <a:xfrm flipV="1">
          <a:off x="2209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99568</xdr:rowOff>
    </xdr:to>
    <xdr:cxnSp macro="">
      <xdr:nvCxnSpPr>
        <xdr:cNvPr id="372" name="直線コネクタ 371"/>
        <xdr:cNvCxnSpPr/>
      </xdr:nvCxnSpPr>
      <xdr:spPr>
        <a:xfrm flipV="1">
          <a:off x="1320800" y="13390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0" name="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公債費以外の経費に係る経常収支比率は、前年度比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類似団体平均に比べて下回る結果となっている。しかし、財政力の低い当町にとって、この比率は、普通交付税や臨時財政対策債の増額によるところが大きく、国の動向によっては、大きく悪化することも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58420</xdr:rowOff>
    </xdr:to>
    <xdr:cxnSp macro="">
      <xdr:nvCxnSpPr>
        <xdr:cNvPr id="422" name="直線コネクタ 421"/>
        <xdr:cNvCxnSpPr/>
      </xdr:nvCxnSpPr>
      <xdr:spPr>
        <a:xfrm flipV="1">
          <a:off x="15671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58420</xdr:rowOff>
    </xdr:to>
    <xdr:cxnSp macro="">
      <xdr:nvCxnSpPr>
        <xdr:cNvPr id="425" name="直線コネクタ 424"/>
        <xdr:cNvCxnSpPr/>
      </xdr:nvCxnSpPr>
      <xdr:spPr>
        <a:xfrm>
          <a:off x="14782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62992</xdr:rowOff>
    </xdr:to>
    <xdr:cxnSp macro="">
      <xdr:nvCxnSpPr>
        <xdr:cNvPr id="428" name="直線コネクタ 427"/>
        <xdr:cNvCxnSpPr/>
      </xdr:nvCxnSpPr>
      <xdr:spPr>
        <a:xfrm flipV="1">
          <a:off x="13893800" y="130291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113285</xdr:rowOff>
    </xdr:to>
    <xdr:cxnSp macro="">
      <xdr:nvCxnSpPr>
        <xdr:cNvPr id="431" name="直線コネクタ 430"/>
        <xdr:cNvCxnSpPr/>
      </xdr:nvCxnSpPr>
      <xdr:spPr>
        <a:xfrm flipV="1">
          <a:off x="13004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1" name="楕円 440"/>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2"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3" name="楕円 44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4" name="テキスト ボックス 44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5" name="楕円 44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6" name="テキスト ボックス 445"/>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7" name="楕円 44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48" name="テキスト ボックス 447"/>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9" name="楕円 448"/>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0" name="テキスト ボックス 44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58039</xdr:rowOff>
    </xdr:from>
    <xdr:to>
      <xdr:col>29</xdr:col>
      <xdr:colOff>127000</xdr:colOff>
      <xdr:row>17</xdr:row>
      <xdr:rowOff>99105</xdr:rowOff>
    </xdr:to>
    <xdr:cxnSp macro="">
      <xdr:nvCxnSpPr>
        <xdr:cNvPr id="52" name="直線コネクタ 51"/>
        <xdr:cNvCxnSpPr/>
      </xdr:nvCxnSpPr>
      <xdr:spPr bwMode="auto">
        <a:xfrm flipV="1">
          <a:off x="5003800" y="3020314"/>
          <a:ext cx="647700" cy="4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28990</xdr:rowOff>
    </xdr:from>
    <xdr:to>
      <xdr:col>26</xdr:col>
      <xdr:colOff>50800</xdr:colOff>
      <xdr:row>17</xdr:row>
      <xdr:rowOff>99105</xdr:rowOff>
    </xdr:to>
    <xdr:cxnSp macro="">
      <xdr:nvCxnSpPr>
        <xdr:cNvPr id="55" name="直線コネクタ 54"/>
        <xdr:cNvCxnSpPr/>
      </xdr:nvCxnSpPr>
      <xdr:spPr bwMode="auto">
        <a:xfrm>
          <a:off x="4305300" y="2991265"/>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28990</xdr:rowOff>
    </xdr:from>
    <xdr:to>
      <xdr:col>22</xdr:col>
      <xdr:colOff>114300</xdr:colOff>
      <xdr:row>17</xdr:row>
      <xdr:rowOff>110013</xdr:rowOff>
    </xdr:to>
    <xdr:cxnSp macro="">
      <xdr:nvCxnSpPr>
        <xdr:cNvPr id="58" name="直線コネクタ 57"/>
        <xdr:cNvCxnSpPr/>
      </xdr:nvCxnSpPr>
      <xdr:spPr bwMode="auto">
        <a:xfrm flipV="1">
          <a:off x="3606800" y="2991265"/>
          <a:ext cx="698500" cy="8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92051</xdr:rowOff>
    </xdr:from>
    <xdr:to>
      <xdr:col>18</xdr:col>
      <xdr:colOff>177800</xdr:colOff>
      <xdr:row>17</xdr:row>
      <xdr:rowOff>110013</xdr:rowOff>
    </xdr:to>
    <xdr:cxnSp macro="">
      <xdr:nvCxnSpPr>
        <xdr:cNvPr id="61" name="直線コネクタ 60"/>
        <xdr:cNvCxnSpPr/>
      </xdr:nvCxnSpPr>
      <xdr:spPr bwMode="auto">
        <a:xfrm>
          <a:off x="2908300" y="3054326"/>
          <a:ext cx="6985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xdr:rowOff>
    </xdr:from>
    <xdr:to>
      <xdr:col>29</xdr:col>
      <xdr:colOff>177800</xdr:colOff>
      <xdr:row>17</xdr:row>
      <xdr:rowOff>108839</xdr:rowOff>
    </xdr:to>
    <xdr:sp macro="" textlink="">
      <xdr:nvSpPr>
        <xdr:cNvPr id="71" name="楕円 70"/>
        <xdr:cNvSpPr/>
      </xdr:nvSpPr>
      <xdr:spPr bwMode="auto">
        <a:xfrm>
          <a:off x="5600700" y="296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23766</xdr:rowOff>
    </xdr:from>
    <xdr:ext cx="762000" cy="259045"/>
    <xdr:sp macro="" textlink="">
      <xdr:nvSpPr>
        <xdr:cNvPr id="72" name="人口1人当たり決算額の推移該当値テキスト130"/>
        <xdr:cNvSpPr txBox="1"/>
      </xdr:nvSpPr>
      <xdr:spPr>
        <a:xfrm>
          <a:off x="5740400" y="28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48305</xdr:rowOff>
    </xdr:from>
    <xdr:to>
      <xdr:col>26</xdr:col>
      <xdr:colOff>101600</xdr:colOff>
      <xdr:row>17</xdr:row>
      <xdr:rowOff>149905</xdr:rowOff>
    </xdr:to>
    <xdr:sp macro="" textlink="">
      <xdr:nvSpPr>
        <xdr:cNvPr id="73" name="楕円 72"/>
        <xdr:cNvSpPr/>
      </xdr:nvSpPr>
      <xdr:spPr bwMode="auto">
        <a:xfrm>
          <a:off x="4953000" y="3010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160082</xdr:rowOff>
    </xdr:from>
    <xdr:ext cx="736600" cy="259045"/>
    <xdr:sp macro="" textlink="">
      <xdr:nvSpPr>
        <xdr:cNvPr id="74" name="テキスト ボックス 73"/>
        <xdr:cNvSpPr txBox="1"/>
      </xdr:nvSpPr>
      <xdr:spPr>
        <a:xfrm>
          <a:off x="4622800" y="277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149640</xdr:rowOff>
    </xdr:from>
    <xdr:to>
      <xdr:col>22</xdr:col>
      <xdr:colOff>165100</xdr:colOff>
      <xdr:row>17</xdr:row>
      <xdr:rowOff>79790</xdr:rowOff>
    </xdr:to>
    <xdr:sp macro="" textlink="">
      <xdr:nvSpPr>
        <xdr:cNvPr id="75" name="楕円 74"/>
        <xdr:cNvSpPr/>
      </xdr:nvSpPr>
      <xdr:spPr bwMode="auto">
        <a:xfrm>
          <a:off x="4254500" y="294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89967</xdr:rowOff>
    </xdr:from>
    <xdr:ext cx="762000" cy="259045"/>
    <xdr:sp macro="" textlink="">
      <xdr:nvSpPr>
        <xdr:cNvPr id="76" name="テキスト ボックス 75"/>
        <xdr:cNvSpPr txBox="1"/>
      </xdr:nvSpPr>
      <xdr:spPr>
        <a:xfrm>
          <a:off x="3924300" y="270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59213</xdr:rowOff>
    </xdr:from>
    <xdr:to>
      <xdr:col>19</xdr:col>
      <xdr:colOff>38100</xdr:colOff>
      <xdr:row>17</xdr:row>
      <xdr:rowOff>160813</xdr:rowOff>
    </xdr:to>
    <xdr:sp macro="" textlink="">
      <xdr:nvSpPr>
        <xdr:cNvPr id="77" name="楕円 76"/>
        <xdr:cNvSpPr/>
      </xdr:nvSpPr>
      <xdr:spPr bwMode="auto">
        <a:xfrm>
          <a:off x="3556000" y="30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170990</xdr:rowOff>
    </xdr:from>
    <xdr:ext cx="762000" cy="259045"/>
    <xdr:sp macro="" textlink="">
      <xdr:nvSpPr>
        <xdr:cNvPr id="78" name="テキスト ボックス 77"/>
        <xdr:cNvSpPr txBox="1"/>
      </xdr:nvSpPr>
      <xdr:spPr>
        <a:xfrm>
          <a:off x="3225800" y="27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41251</xdr:rowOff>
    </xdr:from>
    <xdr:to>
      <xdr:col>15</xdr:col>
      <xdr:colOff>101600</xdr:colOff>
      <xdr:row>17</xdr:row>
      <xdr:rowOff>142851</xdr:rowOff>
    </xdr:to>
    <xdr:sp macro="" textlink="">
      <xdr:nvSpPr>
        <xdr:cNvPr id="79" name="楕円 78"/>
        <xdr:cNvSpPr/>
      </xdr:nvSpPr>
      <xdr:spPr bwMode="auto">
        <a:xfrm>
          <a:off x="28575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153028</xdr:rowOff>
    </xdr:from>
    <xdr:ext cx="762000" cy="259045"/>
    <xdr:sp macro="" textlink="">
      <xdr:nvSpPr>
        <xdr:cNvPr id="80" name="テキスト ボックス 79"/>
        <xdr:cNvSpPr txBox="1"/>
      </xdr:nvSpPr>
      <xdr:spPr>
        <a:xfrm>
          <a:off x="25273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130723</xdr:rowOff>
    </xdr:from>
    <xdr:to>
      <xdr:col>29</xdr:col>
      <xdr:colOff>127000</xdr:colOff>
      <xdr:row>34</xdr:row>
      <xdr:rowOff>155640</xdr:rowOff>
    </xdr:to>
    <xdr:cxnSp macro="">
      <xdr:nvCxnSpPr>
        <xdr:cNvPr id="115" name="直線コネクタ 114"/>
        <xdr:cNvCxnSpPr/>
      </xdr:nvCxnSpPr>
      <xdr:spPr bwMode="auto">
        <a:xfrm flipV="1">
          <a:off x="5003800" y="6398173"/>
          <a:ext cx="6477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33176</xdr:rowOff>
    </xdr:from>
    <xdr:to>
      <xdr:col>26</xdr:col>
      <xdr:colOff>50800</xdr:colOff>
      <xdr:row>34</xdr:row>
      <xdr:rowOff>155640</xdr:rowOff>
    </xdr:to>
    <xdr:cxnSp macro="">
      <xdr:nvCxnSpPr>
        <xdr:cNvPr id="118" name="直線コネクタ 117"/>
        <xdr:cNvCxnSpPr/>
      </xdr:nvCxnSpPr>
      <xdr:spPr bwMode="auto">
        <a:xfrm>
          <a:off x="4305300" y="6300626"/>
          <a:ext cx="698500" cy="12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33111</xdr:rowOff>
    </xdr:from>
    <xdr:to>
      <xdr:col>22</xdr:col>
      <xdr:colOff>114300</xdr:colOff>
      <xdr:row>34</xdr:row>
      <xdr:rowOff>33176</xdr:rowOff>
    </xdr:to>
    <xdr:cxnSp macro="">
      <xdr:nvCxnSpPr>
        <xdr:cNvPr id="121" name="直線コネクタ 120"/>
        <xdr:cNvCxnSpPr/>
      </xdr:nvCxnSpPr>
      <xdr:spPr bwMode="auto">
        <a:xfrm>
          <a:off x="3606800" y="6300561"/>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252762</xdr:rowOff>
    </xdr:from>
    <xdr:to>
      <xdr:col>18</xdr:col>
      <xdr:colOff>177800</xdr:colOff>
      <xdr:row>34</xdr:row>
      <xdr:rowOff>33111</xdr:rowOff>
    </xdr:to>
    <xdr:cxnSp macro="">
      <xdr:nvCxnSpPr>
        <xdr:cNvPr id="124" name="直線コネクタ 123"/>
        <xdr:cNvCxnSpPr/>
      </xdr:nvCxnSpPr>
      <xdr:spPr bwMode="auto">
        <a:xfrm>
          <a:off x="2908300" y="6177312"/>
          <a:ext cx="698500" cy="12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79923</xdr:rowOff>
    </xdr:from>
    <xdr:to>
      <xdr:col>29</xdr:col>
      <xdr:colOff>177800</xdr:colOff>
      <xdr:row>34</xdr:row>
      <xdr:rowOff>181523</xdr:rowOff>
    </xdr:to>
    <xdr:sp macro="" textlink="">
      <xdr:nvSpPr>
        <xdr:cNvPr id="134" name="楕円 133"/>
        <xdr:cNvSpPr/>
      </xdr:nvSpPr>
      <xdr:spPr bwMode="auto">
        <a:xfrm>
          <a:off x="5600700" y="634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267900</xdr:rowOff>
    </xdr:from>
    <xdr:ext cx="762000" cy="259045"/>
    <xdr:sp macro="" textlink="">
      <xdr:nvSpPr>
        <xdr:cNvPr id="135" name="人口1人当たり決算額の推移該当値テキスト445"/>
        <xdr:cNvSpPr txBox="1"/>
      </xdr:nvSpPr>
      <xdr:spPr>
        <a:xfrm>
          <a:off x="5740400" y="619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104840</xdr:rowOff>
    </xdr:from>
    <xdr:to>
      <xdr:col>26</xdr:col>
      <xdr:colOff>101600</xdr:colOff>
      <xdr:row>34</xdr:row>
      <xdr:rowOff>206440</xdr:rowOff>
    </xdr:to>
    <xdr:sp macro="" textlink="">
      <xdr:nvSpPr>
        <xdr:cNvPr id="136" name="楕円 135"/>
        <xdr:cNvSpPr/>
      </xdr:nvSpPr>
      <xdr:spPr bwMode="auto">
        <a:xfrm>
          <a:off x="4953000" y="63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216617</xdr:rowOff>
    </xdr:from>
    <xdr:ext cx="736600" cy="259045"/>
    <xdr:sp macro="" textlink="">
      <xdr:nvSpPr>
        <xdr:cNvPr id="137" name="テキスト ボックス 136"/>
        <xdr:cNvSpPr txBox="1"/>
      </xdr:nvSpPr>
      <xdr:spPr>
        <a:xfrm>
          <a:off x="4622800" y="614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325276</xdr:rowOff>
    </xdr:from>
    <xdr:to>
      <xdr:col>22</xdr:col>
      <xdr:colOff>165100</xdr:colOff>
      <xdr:row>34</xdr:row>
      <xdr:rowOff>83976</xdr:rowOff>
    </xdr:to>
    <xdr:sp macro="" textlink="">
      <xdr:nvSpPr>
        <xdr:cNvPr id="138" name="楕円 137"/>
        <xdr:cNvSpPr/>
      </xdr:nvSpPr>
      <xdr:spPr bwMode="auto">
        <a:xfrm>
          <a:off x="4254500" y="624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94153</xdr:rowOff>
    </xdr:from>
    <xdr:ext cx="762000" cy="259045"/>
    <xdr:sp macro="" textlink="">
      <xdr:nvSpPr>
        <xdr:cNvPr id="139" name="テキスト ボックス 138"/>
        <xdr:cNvSpPr txBox="1"/>
      </xdr:nvSpPr>
      <xdr:spPr>
        <a:xfrm>
          <a:off x="3924300" y="60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325211</xdr:rowOff>
    </xdr:from>
    <xdr:to>
      <xdr:col>19</xdr:col>
      <xdr:colOff>38100</xdr:colOff>
      <xdr:row>34</xdr:row>
      <xdr:rowOff>83911</xdr:rowOff>
    </xdr:to>
    <xdr:sp macro="" textlink="">
      <xdr:nvSpPr>
        <xdr:cNvPr id="140" name="楕円 139"/>
        <xdr:cNvSpPr/>
      </xdr:nvSpPr>
      <xdr:spPr bwMode="auto">
        <a:xfrm>
          <a:off x="3556000" y="624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94088</xdr:rowOff>
    </xdr:from>
    <xdr:ext cx="762000" cy="259045"/>
    <xdr:sp macro="" textlink="">
      <xdr:nvSpPr>
        <xdr:cNvPr id="141" name="テキスト ボックス 140"/>
        <xdr:cNvSpPr txBox="1"/>
      </xdr:nvSpPr>
      <xdr:spPr>
        <a:xfrm>
          <a:off x="3225800" y="60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201962</xdr:rowOff>
    </xdr:from>
    <xdr:to>
      <xdr:col>15</xdr:col>
      <xdr:colOff>101600</xdr:colOff>
      <xdr:row>33</xdr:row>
      <xdr:rowOff>303562</xdr:rowOff>
    </xdr:to>
    <xdr:sp macro="" textlink="">
      <xdr:nvSpPr>
        <xdr:cNvPr id="142" name="楕円 141"/>
        <xdr:cNvSpPr/>
      </xdr:nvSpPr>
      <xdr:spPr bwMode="auto">
        <a:xfrm>
          <a:off x="2857500" y="612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142289</xdr:rowOff>
    </xdr:from>
    <xdr:ext cx="762000" cy="259045"/>
    <xdr:sp macro="" textlink="">
      <xdr:nvSpPr>
        <xdr:cNvPr id="143" name="テキスト ボックス 142"/>
        <xdr:cNvSpPr txBox="1"/>
      </xdr:nvSpPr>
      <xdr:spPr>
        <a:xfrm>
          <a:off x="2527300" y="589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146158</xdr:rowOff>
    </xdr:from>
    <xdr:to>
      <xdr:col>24</xdr:col>
      <xdr:colOff>63500</xdr:colOff>
      <xdr:row>35</xdr:row>
      <xdr:rowOff>111563</xdr:rowOff>
    </xdr:to>
    <xdr:cxnSp macro="">
      <xdr:nvCxnSpPr>
        <xdr:cNvPr id="61" name="直線コネクタ 60"/>
        <xdr:cNvCxnSpPr/>
      </xdr:nvCxnSpPr>
      <xdr:spPr>
        <a:xfrm flipV="1">
          <a:off x="3797300" y="5975458"/>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96914</xdr:rowOff>
    </xdr:from>
    <xdr:to>
      <xdr:col>19</xdr:col>
      <xdr:colOff>177800</xdr:colOff>
      <xdr:row>35</xdr:row>
      <xdr:rowOff>111563</xdr:rowOff>
    </xdr:to>
    <xdr:cxnSp macro="">
      <xdr:nvCxnSpPr>
        <xdr:cNvPr id="64" name="直線コネクタ 63"/>
        <xdr:cNvCxnSpPr/>
      </xdr:nvCxnSpPr>
      <xdr:spPr>
        <a:xfrm>
          <a:off x="2908300" y="6097664"/>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96914</xdr:rowOff>
    </xdr:from>
    <xdr:to>
      <xdr:col>15</xdr:col>
      <xdr:colOff>50800</xdr:colOff>
      <xdr:row>35</xdr:row>
      <xdr:rowOff>97904</xdr:rowOff>
    </xdr:to>
    <xdr:cxnSp macro="">
      <xdr:nvCxnSpPr>
        <xdr:cNvPr id="67" name="直線コネクタ 66"/>
        <xdr:cNvCxnSpPr/>
      </xdr:nvCxnSpPr>
      <xdr:spPr>
        <a:xfrm flipV="1">
          <a:off x="2019300" y="609766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55004</xdr:rowOff>
    </xdr:from>
    <xdr:to>
      <xdr:col>10</xdr:col>
      <xdr:colOff>114300</xdr:colOff>
      <xdr:row>35</xdr:row>
      <xdr:rowOff>97904</xdr:rowOff>
    </xdr:to>
    <xdr:cxnSp macro="">
      <xdr:nvCxnSpPr>
        <xdr:cNvPr id="70" name="直線コネクタ 69"/>
        <xdr:cNvCxnSpPr/>
      </xdr:nvCxnSpPr>
      <xdr:spPr>
        <a:xfrm>
          <a:off x="1130300" y="605575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95358</xdr:rowOff>
    </xdr:from>
    <xdr:to>
      <xdr:col>24</xdr:col>
      <xdr:colOff>114300</xdr:colOff>
      <xdr:row>35</xdr:row>
      <xdr:rowOff>25508</xdr:rowOff>
    </xdr:to>
    <xdr:sp macro="" textlink="">
      <xdr:nvSpPr>
        <xdr:cNvPr id="80" name="楕円 79"/>
        <xdr:cNvSpPr/>
      </xdr:nvSpPr>
      <xdr:spPr>
        <a:xfrm>
          <a:off x="4584700" y="59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118235</xdr:rowOff>
    </xdr:from>
    <xdr:ext cx="534377" cy="259045"/>
    <xdr:sp macro="" textlink="">
      <xdr:nvSpPr>
        <xdr:cNvPr id="81" name="人件費該当値テキスト"/>
        <xdr:cNvSpPr txBox="1"/>
      </xdr:nvSpPr>
      <xdr:spPr>
        <a:xfrm>
          <a:off x="4686300" y="57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60763</xdr:rowOff>
    </xdr:from>
    <xdr:to>
      <xdr:col>20</xdr:col>
      <xdr:colOff>38100</xdr:colOff>
      <xdr:row>35</xdr:row>
      <xdr:rowOff>162363</xdr:rowOff>
    </xdr:to>
    <xdr:sp macro="" textlink="">
      <xdr:nvSpPr>
        <xdr:cNvPr id="82" name="楕円 81"/>
        <xdr:cNvSpPr/>
      </xdr:nvSpPr>
      <xdr:spPr>
        <a:xfrm>
          <a:off x="3746500" y="60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7440</xdr:rowOff>
    </xdr:from>
    <xdr:ext cx="534377" cy="259045"/>
    <xdr:sp macro="" textlink="">
      <xdr:nvSpPr>
        <xdr:cNvPr id="83" name="テキスト ボックス 82"/>
        <xdr:cNvSpPr txBox="1"/>
      </xdr:nvSpPr>
      <xdr:spPr>
        <a:xfrm>
          <a:off x="3530111" y="58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46114</xdr:rowOff>
    </xdr:from>
    <xdr:to>
      <xdr:col>15</xdr:col>
      <xdr:colOff>101600</xdr:colOff>
      <xdr:row>35</xdr:row>
      <xdr:rowOff>147714</xdr:rowOff>
    </xdr:to>
    <xdr:sp macro="" textlink="">
      <xdr:nvSpPr>
        <xdr:cNvPr id="84" name="楕円 83"/>
        <xdr:cNvSpPr/>
      </xdr:nvSpPr>
      <xdr:spPr>
        <a:xfrm>
          <a:off x="2857500" y="60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164241</xdr:rowOff>
    </xdr:from>
    <xdr:ext cx="534377" cy="259045"/>
    <xdr:sp macro="" textlink="">
      <xdr:nvSpPr>
        <xdr:cNvPr id="85" name="テキスト ボックス 84"/>
        <xdr:cNvSpPr txBox="1"/>
      </xdr:nvSpPr>
      <xdr:spPr>
        <a:xfrm>
          <a:off x="2641111" y="58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47104</xdr:rowOff>
    </xdr:from>
    <xdr:to>
      <xdr:col>10</xdr:col>
      <xdr:colOff>165100</xdr:colOff>
      <xdr:row>35</xdr:row>
      <xdr:rowOff>148704</xdr:rowOff>
    </xdr:to>
    <xdr:sp macro="" textlink="">
      <xdr:nvSpPr>
        <xdr:cNvPr id="86" name="楕円 85"/>
        <xdr:cNvSpPr/>
      </xdr:nvSpPr>
      <xdr:spPr>
        <a:xfrm>
          <a:off x="1968500" y="60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165231</xdr:rowOff>
    </xdr:from>
    <xdr:ext cx="534377" cy="259045"/>
    <xdr:sp macro="" textlink="">
      <xdr:nvSpPr>
        <xdr:cNvPr id="87" name="テキスト ボックス 86"/>
        <xdr:cNvSpPr txBox="1"/>
      </xdr:nvSpPr>
      <xdr:spPr>
        <a:xfrm>
          <a:off x="1752111" y="58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4204</xdr:rowOff>
    </xdr:from>
    <xdr:to>
      <xdr:col>6</xdr:col>
      <xdr:colOff>38100</xdr:colOff>
      <xdr:row>35</xdr:row>
      <xdr:rowOff>105804</xdr:rowOff>
    </xdr:to>
    <xdr:sp macro="" textlink="">
      <xdr:nvSpPr>
        <xdr:cNvPr id="88" name="楕円 87"/>
        <xdr:cNvSpPr/>
      </xdr:nvSpPr>
      <xdr:spPr>
        <a:xfrm>
          <a:off x="1079500" y="60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122331</xdr:rowOff>
    </xdr:from>
    <xdr:ext cx="534377" cy="259045"/>
    <xdr:sp macro="" textlink="">
      <xdr:nvSpPr>
        <xdr:cNvPr id="89" name="テキスト ボックス 88"/>
        <xdr:cNvSpPr txBox="1"/>
      </xdr:nvSpPr>
      <xdr:spPr>
        <a:xfrm>
          <a:off x="863111" y="5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66466</xdr:rowOff>
    </xdr:from>
    <xdr:to>
      <xdr:col>24</xdr:col>
      <xdr:colOff>63500</xdr:colOff>
      <xdr:row>57</xdr:row>
      <xdr:rowOff>75986</xdr:rowOff>
    </xdr:to>
    <xdr:cxnSp macro="">
      <xdr:nvCxnSpPr>
        <xdr:cNvPr id="121" name="直線コネクタ 120"/>
        <xdr:cNvCxnSpPr/>
      </xdr:nvCxnSpPr>
      <xdr:spPr>
        <a:xfrm flipV="1">
          <a:off x="3797300" y="9839116"/>
          <a:ext cx="8382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75986</xdr:rowOff>
    </xdr:from>
    <xdr:to>
      <xdr:col>19</xdr:col>
      <xdr:colOff>177800</xdr:colOff>
      <xdr:row>58</xdr:row>
      <xdr:rowOff>4663</xdr:rowOff>
    </xdr:to>
    <xdr:cxnSp macro="">
      <xdr:nvCxnSpPr>
        <xdr:cNvPr id="124" name="直線コネクタ 123"/>
        <xdr:cNvCxnSpPr/>
      </xdr:nvCxnSpPr>
      <xdr:spPr>
        <a:xfrm flipV="1">
          <a:off x="2908300" y="9848636"/>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4663</xdr:rowOff>
    </xdr:from>
    <xdr:to>
      <xdr:col>15</xdr:col>
      <xdr:colOff>50800</xdr:colOff>
      <xdr:row>58</xdr:row>
      <xdr:rowOff>59265</xdr:rowOff>
    </xdr:to>
    <xdr:cxnSp macro="">
      <xdr:nvCxnSpPr>
        <xdr:cNvPr id="127" name="直線コネクタ 126"/>
        <xdr:cNvCxnSpPr/>
      </xdr:nvCxnSpPr>
      <xdr:spPr>
        <a:xfrm flipV="1">
          <a:off x="2019300" y="9948763"/>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59265</xdr:rowOff>
    </xdr:from>
    <xdr:to>
      <xdr:col>10</xdr:col>
      <xdr:colOff>114300</xdr:colOff>
      <xdr:row>58</xdr:row>
      <xdr:rowOff>85212</xdr:rowOff>
    </xdr:to>
    <xdr:cxnSp macro="">
      <xdr:nvCxnSpPr>
        <xdr:cNvPr id="130" name="直線コネクタ 129"/>
        <xdr:cNvCxnSpPr/>
      </xdr:nvCxnSpPr>
      <xdr:spPr>
        <a:xfrm flipV="1">
          <a:off x="1130300" y="1000336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15666</xdr:rowOff>
    </xdr:from>
    <xdr:to>
      <xdr:col>24</xdr:col>
      <xdr:colOff>114300</xdr:colOff>
      <xdr:row>57</xdr:row>
      <xdr:rowOff>117266</xdr:rowOff>
    </xdr:to>
    <xdr:sp macro="" textlink="">
      <xdr:nvSpPr>
        <xdr:cNvPr id="140" name="楕円 139"/>
        <xdr:cNvSpPr/>
      </xdr:nvSpPr>
      <xdr:spPr>
        <a:xfrm>
          <a:off x="4584700" y="97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165543</xdr:rowOff>
    </xdr:from>
    <xdr:ext cx="534377" cy="259045"/>
    <xdr:sp macro="" textlink="">
      <xdr:nvSpPr>
        <xdr:cNvPr id="141" name="物件費該当値テキスト"/>
        <xdr:cNvSpPr txBox="1"/>
      </xdr:nvSpPr>
      <xdr:spPr>
        <a:xfrm>
          <a:off x="4686300" y="97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25186</xdr:rowOff>
    </xdr:from>
    <xdr:to>
      <xdr:col>20</xdr:col>
      <xdr:colOff>38100</xdr:colOff>
      <xdr:row>57</xdr:row>
      <xdr:rowOff>126786</xdr:rowOff>
    </xdr:to>
    <xdr:sp macro="" textlink="">
      <xdr:nvSpPr>
        <xdr:cNvPr id="142" name="楕円 141"/>
        <xdr:cNvSpPr/>
      </xdr:nvSpPr>
      <xdr:spPr>
        <a:xfrm>
          <a:off x="3746500" y="97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143313</xdr:rowOff>
    </xdr:from>
    <xdr:ext cx="534377" cy="259045"/>
    <xdr:sp macro="" textlink="">
      <xdr:nvSpPr>
        <xdr:cNvPr id="143" name="テキスト ボックス 142"/>
        <xdr:cNvSpPr txBox="1"/>
      </xdr:nvSpPr>
      <xdr:spPr>
        <a:xfrm>
          <a:off x="3530111" y="95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125313</xdr:rowOff>
    </xdr:from>
    <xdr:to>
      <xdr:col>15</xdr:col>
      <xdr:colOff>101600</xdr:colOff>
      <xdr:row>58</xdr:row>
      <xdr:rowOff>55463</xdr:rowOff>
    </xdr:to>
    <xdr:sp macro="" textlink="">
      <xdr:nvSpPr>
        <xdr:cNvPr id="144" name="楕円 143"/>
        <xdr:cNvSpPr/>
      </xdr:nvSpPr>
      <xdr:spPr>
        <a:xfrm>
          <a:off x="2857500" y="98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46590</xdr:rowOff>
    </xdr:from>
    <xdr:ext cx="534377" cy="259045"/>
    <xdr:sp macro="" textlink="">
      <xdr:nvSpPr>
        <xdr:cNvPr id="145" name="テキスト ボックス 144"/>
        <xdr:cNvSpPr txBox="1"/>
      </xdr:nvSpPr>
      <xdr:spPr>
        <a:xfrm>
          <a:off x="2641111" y="99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8465</xdr:rowOff>
    </xdr:from>
    <xdr:to>
      <xdr:col>10</xdr:col>
      <xdr:colOff>165100</xdr:colOff>
      <xdr:row>58</xdr:row>
      <xdr:rowOff>110065</xdr:rowOff>
    </xdr:to>
    <xdr:sp macro="" textlink="">
      <xdr:nvSpPr>
        <xdr:cNvPr id="146" name="楕円 145"/>
        <xdr:cNvSpPr/>
      </xdr:nvSpPr>
      <xdr:spPr>
        <a:xfrm>
          <a:off x="1968500" y="99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101192</xdr:rowOff>
    </xdr:from>
    <xdr:ext cx="534377" cy="259045"/>
    <xdr:sp macro="" textlink="">
      <xdr:nvSpPr>
        <xdr:cNvPr id="147" name="テキスト ボックス 146"/>
        <xdr:cNvSpPr txBox="1"/>
      </xdr:nvSpPr>
      <xdr:spPr>
        <a:xfrm>
          <a:off x="1752111" y="100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34412</xdr:rowOff>
    </xdr:from>
    <xdr:to>
      <xdr:col>6</xdr:col>
      <xdr:colOff>38100</xdr:colOff>
      <xdr:row>58</xdr:row>
      <xdr:rowOff>136012</xdr:rowOff>
    </xdr:to>
    <xdr:sp macro="" textlink="">
      <xdr:nvSpPr>
        <xdr:cNvPr id="148" name="楕円 147"/>
        <xdr:cNvSpPr/>
      </xdr:nvSpPr>
      <xdr:spPr>
        <a:xfrm>
          <a:off x="1079500" y="99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127139</xdr:rowOff>
    </xdr:from>
    <xdr:ext cx="534377" cy="259045"/>
    <xdr:sp macro="" textlink="">
      <xdr:nvSpPr>
        <xdr:cNvPr id="149" name="テキスト ボックス 148"/>
        <xdr:cNvSpPr txBox="1"/>
      </xdr:nvSpPr>
      <xdr:spPr>
        <a:xfrm>
          <a:off x="863111" y="100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114611</xdr:rowOff>
    </xdr:from>
    <xdr:to>
      <xdr:col>24</xdr:col>
      <xdr:colOff>63500</xdr:colOff>
      <xdr:row>75</xdr:row>
      <xdr:rowOff>96095</xdr:rowOff>
    </xdr:to>
    <xdr:cxnSp macro="">
      <xdr:nvCxnSpPr>
        <xdr:cNvPr id="174" name="直線コネクタ 173"/>
        <xdr:cNvCxnSpPr/>
      </xdr:nvCxnSpPr>
      <xdr:spPr>
        <a:xfrm flipV="1">
          <a:off x="3797300" y="12459011"/>
          <a:ext cx="838200" cy="4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96095</xdr:rowOff>
    </xdr:from>
    <xdr:to>
      <xdr:col>19</xdr:col>
      <xdr:colOff>177800</xdr:colOff>
      <xdr:row>75</xdr:row>
      <xdr:rowOff>103639</xdr:rowOff>
    </xdr:to>
    <xdr:cxnSp macro="">
      <xdr:nvCxnSpPr>
        <xdr:cNvPr id="177" name="直線コネクタ 176"/>
        <xdr:cNvCxnSpPr/>
      </xdr:nvCxnSpPr>
      <xdr:spPr>
        <a:xfrm flipV="1">
          <a:off x="2908300" y="129548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63576</xdr:rowOff>
    </xdr:from>
    <xdr:to>
      <xdr:col>15</xdr:col>
      <xdr:colOff>50800</xdr:colOff>
      <xdr:row>75</xdr:row>
      <xdr:rowOff>103639</xdr:rowOff>
    </xdr:to>
    <xdr:cxnSp macro="">
      <xdr:nvCxnSpPr>
        <xdr:cNvPr id="180" name="直線コネクタ 179"/>
        <xdr:cNvCxnSpPr/>
      </xdr:nvCxnSpPr>
      <xdr:spPr>
        <a:xfrm>
          <a:off x="2019300" y="12579426"/>
          <a:ext cx="889000" cy="3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63576</xdr:rowOff>
    </xdr:from>
    <xdr:to>
      <xdr:col>10</xdr:col>
      <xdr:colOff>114300</xdr:colOff>
      <xdr:row>75</xdr:row>
      <xdr:rowOff>140</xdr:rowOff>
    </xdr:to>
    <xdr:cxnSp macro="">
      <xdr:nvCxnSpPr>
        <xdr:cNvPr id="183" name="直線コネクタ 182"/>
        <xdr:cNvCxnSpPr/>
      </xdr:nvCxnSpPr>
      <xdr:spPr>
        <a:xfrm flipV="1">
          <a:off x="1130300" y="12579426"/>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63811</xdr:rowOff>
    </xdr:from>
    <xdr:to>
      <xdr:col>24</xdr:col>
      <xdr:colOff>114300</xdr:colOff>
      <xdr:row>72</xdr:row>
      <xdr:rowOff>165411</xdr:rowOff>
    </xdr:to>
    <xdr:sp macro="" textlink="">
      <xdr:nvSpPr>
        <xdr:cNvPr id="193" name="楕円 192"/>
        <xdr:cNvSpPr/>
      </xdr:nvSpPr>
      <xdr:spPr>
        <a:xfrm>
          <a:off x="4584700" y="12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86688</xdr:rowOff>
    </xdr:from>
    <xdr:ext cx="534377" cy="259045"/>
    <xdr:sp macro="" textlink="">
      <xdr:nvSpPr>
        <xdr:cNvPr id="194" name="維持補修費該当値テキスト"/>
        <xdr:cNvSpPr txBox="1"/>
      </xdr:nvSpPr>
      <xdr:spPr>
        <a:xfrm>
          <a:off x="4686300" y="122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45295</xdr:rowOff>
    </xdr:from>
    <xdr:to>
      <xdr:col>20</xdr:col>
      <xdr:colOff>38100</xdr:colOff>
      <xdr:row>75</xdr:row>
      <xdr:rowOff>146895</xdr:rowOff>
    </xdr:to>
    <xdr:sp macro="" textlink="">
      <xdr:nvSpPr>
        <xdr:cNvPr id="195" name="楕円 194"/>
        <xdr:cNvSpPr/>
      </xdr:nvSpPr>
      <xdr:spPr>
        <a:xfrm>
          <a:off x="3746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163422</xdr:rowOff>
    </xdr:from>
    <xdr:ext cx="469744" cy="259045"/>
    <xdr:sp macro="" textlink="">
      <xdr:nvSpPr>
        <xdr:cNvPr id="196" name="テキスト ボックス 195"/>
        <xdr:cNvSpPr txBox="1"/>
      </xdr:nvSpPr>
      <xdr:spPr>
        <a:xfrm>
          <a:off x="3562428" y="126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52839</xdr:rowOff>
    </xdr:from>
    <xdr:to>
      <xdr:col>15</xdr:col>
      <xdr:colOff>101600</xdr:colOff>
      <xdr:row>75</xdr:row>
      <xdr:rowOff>154439</xdr:rowOff>
    </xdr:to>
    <xdr:sp macro="" textlink="">
      <xdr:nvSpPr>
        <xdr:cNvPr id="197" name="楕円 196"/>
        <xdr:cNvSpPr/>
      </xdr:nvSpPr>
      <xdr:spPr>
        <a:xfrm>
          <a:off x="2857500" y="129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170966</xdr:rowOff>
    </xdr:from>
    <xdr:ext cx="469744" cy="259045"/>
    <xdr:sp macro="" textlink="">
      <xdr:nvSpPr>
        <xdr:cNvPr id="198" name="テキスト ボックス 197"/>
        <xdr:cNvSpPr txBox="1"/>
      </xdr:nvSpPr>
      <xdr:spPr>
        <a:xfrm>
          <a:off x="2673428" y="1268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12776</xdr:rowOff>
    </xdr:from>
    <xdr:to>
      <xdr:col>10</xdr:col>
      <xdr:colOff>165100</xdr:colOff>
      <xdr:row>73</xdr:row>
      <xdr:rowOff>114376</xdr:rowOff>
    </xdr:to>
    <xdr:sp macro="" textlink="">
      <xdr:nvSpPr>
        <xdr:cNvPr id="199" name="楕円 198"/>
        <xdr:cNvSpPr/>
      </xdr:nvSpPr>
      <xdr:spPr>
        <a:xfrm>
          <a:off x="1968500" y="125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130903</xdr:rowOff>
    </xdr:from>
    <xdr:ext cx="534377" cy="259045"/>
    <xdr:sp macro="" textlink="">
      <xdr:nvSpPr>
        <xdr:cNvPr id="200" name="テキスト ボックス 199"/>
        <xdr:cNvSpPr txBox="1"/>
      </xdr:nvSpPr>
      <xdr:spPr>
        <a:xfrm>
          <a:off x="1752111" y="123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120790</xdr:rowOff>
    </xdr:from>
    <xdr:to>
      <xdr:col>6</xdr:col>
      <xdr:colOff>38100</xdr:colOff>
      <xdr:row>75</xdr:row>
      <xdr:rowOff>50940</xdr:rowOff>
    </xdr:to>
    <xdr:sp macro="" textlink="">
      <xdr:nvSpPr>
        <xdr:cNvPr id="201" name="楕円 200"/>
        <xdr:cNvSpPr/>
      </xdr:nvSpPr>
      <xdr:spPr>
        <a:xfrm>
          <a:off x="1079500" y="128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67467</xdr:rowOff>
    </xdr:from>
    <xdr:ext cx="469744" cy="259045"/>
    <xdr:sp macro="" textlink="">
      <xdr:nvSpPr>
        <xdr:cNvPr id="202" name="テキスト ボックス 201"/>
        <xdr:cNvSpPr txBox="1"/>
      </xdr:nvSpPr>
      <xdr:spPr>
        <a:xfrm>
          <a:off x="895428" y="125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24371</xdr:rowOff>
    </xdr:from>
    <xdr:to>
      <xdr:col>24</xdr:col>
      <xdr:colOff>63500</xdr:colOff>
      <xdr:row>96</xdr:row>
      <xdr:rowOff>142035</xdr:rowOff>
    </xdr:to>
    <xdr:cxnSp macro="">
      <xdr:nvCxnSpPr>
        <xdr:cNvPr id="234" name="直線コネクタ 233"/>
        <xdr:cNvCxnSpPr/>
      </xdr:nvCxnSpPr>
      <xdr:spPr>
        <a:xfrm flipV="1">
          <a:off x="3797300" y="16483571"/>
          <a:ext cx="8382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142035</xdr:rowOff>
    </xdr:from>
    <xdr:to>
      <xdr:col>19</xdr:col>
      <xdr:colOff>177800</xdr:colOff>
      <xdr:row>97</xdr:row>
      <xdr:rowOff>10640</xdr:rowOff>
    </xdr:to>
    <xdr:cxnSp macro="">
      <xdr:nvCxnSpPr>
        <xdr:cNvPr id="237" name="直線コネクタ 236"/>
        <xdr:cNvCxnSpPr/>
      </xdr:nvCxnSpPr>
      <xdr:spPr>
        <a:xfrm flipV="1">
          <a:off x="2908300" y="16601235"/>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10640</xdr:rowOff>
    </xdr:from>
    <xdr:to>
      <xdr:col>15</xdr:col>
      <xdr:colOff>50800</xdr:colOff>
      <xdr:row>97</xdr:row>
      <xdr:rowOff>24567</xdr:rowOff>
    </xdr:to>
    <xdr:cxnSp macro="">
      <xdr:nvCxnSpPr>
        <xdr:cNvPr id="240" name="直線コネクタ 239"/>
        <xdr:cNvCxnSpPr/>
      </xdr:nvCxnSpPr>
      <xdr:spPr>
        <a:xfrm flipV="1">
          <a:off x="2019300" y="16641290"/>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22510</xdr:rowOff>
    </xdr:from>
    <xdr:to>
      <xdr:col>10</xdr:col>
      <xdr:colOff>114300</xdr:colOff>
      <xdr:row>97</xdr:row>
      <xdr:rowOff>24567</xdr:rowOff>
    </xdr:to>
    <xdr:cxnSp macro="">
      <xdr:nvCxnSpPr>
        <xdr:cNvPr id="243" name="直線コネクタ 242"/>
        <xdr:cNvCxnSpPr/>
      </xdr:nvCxnSpPr>
      <xdr:spPr>
        <a:xfrm>
          <a:off x="1130300" y="1665316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145021</xdr:rowOff>
    </xdr:from>
    <xdr:to>
      <xdr:col>24</xdr:col>
      <xdr:colOff>114300</xdr:colOff>
      <xdr:row>96</xdr:row>
      <xdr:rowOff>75171</xdr:rowOff>
    </xdr:to>
    <xdr:sp macro="" textlink="">
      <xdr:nvSpPr>
        <xdr:cNvPr id="253" name="楕円 252"/>
        <xdr:cNvSpPr/>
      </xdr:nvSpPr>
      <xdr:spPr>
        <a:xfrm>
          <a:off x="45847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167898</xdr:rowOff>
    </xdr:from>
    <xdr:ext cx="534377" cy="259045"/>
    <xdr:sp macro="" textlink="">
      <xdr:nvSpPr>
        <xdr:cNvPr id="254" name="扶助費該当値テキスト"/>
        <xdr:cNvSpPr txBox="1"/>
      </xdr:nvSpPr>
      <xdr:spPr>
        <a:xfrm>
          <a:off x="4686300" y="162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91235</xdr:rowOff>
    </xdr:from>
    <xdr:to>
      <xdr:col>20</xdr:col>
      <xdr:colOff>38100</xdr:colOff>
      <xdr:row>97</xdr:row>
      <xdr:rowOff>21385</xdr:rowOff>
    </xdr:to>
    <xdr:sp macro="" textlink="">
      <xdr:nvSpPr>
        <xdr:cNvPr id="255" name="楕円 254"/>
        <xdr:cNvSpPr/>
      </xdr:nvSpPr>
      <xdr:spPr>
        <a:xfrm>
          <a:off x="3746500" y="165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12512</xdr:rowOff>
    </xdr:from>
    <xdr:ext cx="534377" cy="259045"/>
    <xdr:sp macro="" textlink="">
      <xdr:nvSpPr>
        <xdr:cNvPr id="256" name="テキスト ボックス 255"/>
        <xdr:cNvSpPr txBox="1"/>
      </xdr:nvSpPr>
      <xdr:spPr>
        <a:xfrm>
          <a:off x="3530111" y="166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131290</xdr:rowOff>
    </xdr:from>
    <xdr:to>
      <xdr:col>15</xdr:col>
      <xdr:colOff>101600</xdr:colOff>
      <xdr:row>97</xdr:row>
      <xdr:rowOff>61440</xdr:rowOff>
    </xdr:to>
    <xdr:sp macro="" textlink="">
      <xdr:nvSpPr>
        <xdr:cNvPr id="257" name="楕円 256"/>
        <xdr:cNvSpPr/>
      </xdr:nvSpPr>
      <xdr:spPr>
        <a:xfrm>
          <a:off x="2857500" y="165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52567</xdr:rowOff>
    </xdr:from>
    <xdr:ext cx="534377" cy="259045"/>
    <xdr:sp macro="" textlink="">
      <xdr:nvSpPr>
        <xdr:cNvPr id="258" name="テキスト ボックス 257"/>
        <xdr:cNvSpPr txBox="1"/>
      </xdr:nvSpPr>
      <xdr:spPr>
        <a:xfrm>
          <a:off x="2641111" y="166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145217</xdr:rowOff>
    </xdr:from>
    <xdr:to>
      <xdr:col>10</xdr:col>
      <xdr:colOff>165100</xdr:colOff>
      <xdr:row>97</xdr:row>
      <xdr:rowOff>75367</xdr:rowOff>
    </xdr:to>
    <xdr:sp macro="" textlink="">
      <xdr:nvSpPr>
        <xdr:cNvPr id="259" name="楕円 258"/>
        <xdr:cNvSpPr/>
      </xdr:nvSpPr>
      <xdr:spPr>
        <a:xfrm>
          <a:off x="19685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66494</xdr:rowOff>
    </xdr:from>
    <xdr:ext cx="534377" cy="259045"/>
    <xdr:sp macro="" textlink="">
      <xdr:nvSpPr>
        <xdr:cNvPr id="260" name="テキスト ボックス 259"/>
        <xdr:cNvSpPr txBox="1"/>
      </xdr:nvSpPr>
      <xdr:spPr>
        <a:xfrm>
          <a:off x="1752111" y="1669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143160</xdr:rowOff>
    </xdr:from>
    <xdr:to>
      <xdr:col>6</xdr:col>
      <xdr:colOff>38100</xdr:colOff>
      <xdr:row>97</xdr:row>
      <xdr:rowOff>73310</xdr:rowOff>
    </xdr:to>
    <xdr:sp macro="" textlink="">
      <xdr:nvSpPr>
        <xdr:cNvPr id="261" name="楕円 260"/>
        <xdr:cNvSpPr/>
      </xdr:nvSpPr>
      <xdr:spPr>
        <a:xfrm>
          <a:off x="1079500" y="166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89837</xdr:rowOff>
    </xdr:from>
    <xdr:ext cx="534377" cy="259045"/>
    <xdr:sp macro="" textlink="">
      <xdr:nvSpPr>
        <xdr:cNvPr id="262" name="テキスト ボックス 261"/>
        <xdr:cNvSpPr txBox="1"/>
      </xdr:nvSpPr>
      <xdr:spPr>
        <a:xfrm>
          <a:off x="863111" y="163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37635</xdr:rowOff>
    </xdr:from>
    <xdr:to>
      <xdr:col>55</xdr:col>
      <xdr:colOff>0</xdr:colOff>
      <xdr:row>37</xdr:row>
      <xdr:rowOff>153855</xdr:rowOff>
    </xdr:to>
    <xdr:cxnSp macro="">
      <xdr:nvCxnSpPr>
        <xdr:cNvPr id="289" name="直線コネクタ 288"/>
        <xdr:cNvCxnSpPr/>
      </xdr:nvCxnSpPr>
      <xdr:spPr>
        <a:xfrm flipV="1">
          <a:off x="9639300" y="6038385"/>
          <a:ext cx="838200" cy="4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142315</xdr:rowOff>
    </xdr:from>
    <xdr:to>
      <xdr:col>50</xdr:col>
      <xdr:colOff>114300</xdr:colOff>
      <xdr:row>37</xdr:row>
      <xdr:rowOff>153855</xdr:rowOff>
    </xdr:to>
    <xdr:cxnSp macro="">
      <xdr:nvCxnSpPr>
        <xdr:cNvPr id="292" name="直線コネクタ 291"/>
        <xdr:cNvCxnSpPr/>
      </xdr:nvCxnSpPr>
      <xdr:spPr>
        <a:xfrm>
          <a:off x="8750300" y="6485965"/>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142315</xdr:rowOff>
    </xdr:from>
    <xdr:to>
      <xdr:col>45</xdr:col>
      <xdr:colOff>177800</xdr:colOff>
      <xdr:row>37</xdr:row>
      <xdr:rowOff>152181</xdr:rowOff>
    </xdr:to>
    <xdr:cxnSp macro="">
      <xdr:nvCxnSpPr>
        <xdr:cNvPr id="295" name="直線コネクタ 294"/>
        <xdr:cNvCxnSpPr/>
      </xdr:nvCxnSpPr>
      <xdr:spPr>
        <a:xfrm flipV="1">
          <a:off x="7861300" y="6485965"/>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143339</xdr:rowOff>
    </xdr:from>
    <xdr:to>
      <xdr:col>41</xdr:col>
      <xdr:colOff>50800</xdr:colOff>
      <xdr:row>37</xdr:row>
      <xdr:rowOff>152181</xdr:rowOff>
    </xdr:to>
    <xdr:cxnSp macro="">
      <xdr:nvCxnSpPr>
        <xdr:cNvPr id="298" name="直線コネクタ 297"/>
        <xdr:cNvCxnSpPr/>
      </xdr:nvCxnSpPr>
      <xdr:spPr>
        <a:xfrm>
          <a:off x="6972300" y="6486989"/>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158285</xdr:rowOff>
    </xdr:from>
    <xdr:to>
      <xdr:col>55</xdr:col>
      <xdr:colOff>50800</xdr:colOff>
      <xdr:row>35</xdr:row>
      <xdr:rowOff>88435</xdr:rowOff>
    </xdr:to>
    <xdr:sp macro="" textlink="">
      <xdr:nvSpPr>
        <xdr:cNvPr id="308" name="楕円 307"/>
        <xdr:cNvSpPr/>
      </xdr:nvSpPr>
      <xdr:spPr>
        <a:xfrm>
          <a:off x="10426700" y="5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73212</xdr:rowOff>
    </xdr:from>
    <xdr:ext cx="599010" cy="259045"/>
    <xdr:sp macro="" textlink="">
      <xdr:nvSpPr>
        <xdr:cNvPr id="309" name="補助費等該当値テキスト"/>
        <xdr:cNvSpPr txBox="1"/>
      </xdr:nvSpPr>
      <xdr:spPr>
        <a:xfrm>
          <a:off x="10528300" y="590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103055</xdr:rowOff>
    </xdr:from>
    <xdr:to>
      <xdr:col>50</xdr:col>
      <xdr:colOff>165100</xdr:colOff>
      <xdr:row>38</xdr:row>
      <xdr:rowOff>33205</xdr:rowOff>
    </xdr:to>
    <xdr:sp macro="" textlink="">
      <xdr:nvSpPr>
        <xdr:cNvPr id="310" name="楕円 309"/>
        <xdr:cNvSpPr/>
      </xdr:nvSpPr>
      <xdr:spPr>
        <a:xfrm>
          <a:off x="9588500" y="64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24332</xdr:rowOff>
    </xdr:from>
    <xdr:ext cx="534377" cy="259045"/>
    <xdr:sp macro="" textlink="">
      <xdr:nvSpPr>
        <xdr:cNvPr id="311" name="テキスト ボックス 310"/>
        <xdr:cNvSpPr txBox="1"/>
      </xdr:nvSpPr>
      <xdr:spPr>
        <a:xfrm>
          <a:off x="9372111" y="65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91515</xdr:rowOff>
    </xdr:from>
    <xdr:to>
      <xdr:col>46</xdr:col>
      <xdr:colOff>38100</xdr:colOff>
      <xdr:row>38</xdr:row>
      <xdr:rowOff>21665</xdr:rowOff>
    </xdr:to>
    <xdr:sp macro="" textlink="">
      <xdr:nvSpPr>
        <xdr:cNvPr id="312" name="楕円 311"/>
        <xdr:cNvSpPr/>
      </xdr:nvSpPr>
      <xdr:spPr>
        <a:xfrm>
          <a:off x="8699500" y="64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12792</xdr:rowOff>
    </xdr:from>
    <xdr:ext cx="534377" cy="259045"/>
    <xdr:sp macro="" textlink="">
      <xdr:nvSpPr>
        <xdr:cNvPr id="313" name="テキスト ボックス 312"/>
        <xdr:cNvSpPr txBox="1"/>
      </xdr:nvSpPr>
      <xdr:spPr>
        <a:xfrm>
          <a:off x="8483111" y="65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101381</xdr:rowOff>
    </xdr:from>
    <xdr:to>
      <xdr:col>41</xdr:col>
      <xdr:colOff>101600</xdr:colOff>
      <xdr:row>38</xdr:row>
      <xdr:rowOff>31531</xdr:rowOff>
    </xdr:to>
    <xdr:sp macro="" textlink="">
      <xdr:nvSpPr>
        <xdr:cNvPr id="314" name="楕円 313"/>
        <xdr:cNvSpPr/>
      </xdr:nvSpPr>
      <xdr:spPr>
        <a:xfrm>
          <a:off x="7810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22658</xdr:rowOff>
    </xdr:from>
    <xdr:ext cx="534377" cy="259045"/>
    <xdr:sp macro="" textlink="">
      <xdr:nvSpPr>
        <xdr:cNvPr id="315" name="テキスト ボックス 314"/>
        <xdr:cNvSpPr txBox="1"/>
      </xdr:nvSpPr>
      <xdr:spPr>
        <a:xfrm>
          <a:off x="7594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92539</xdr:rowOff>
    </xdr:from>
    <xdr:to>
      <xdr:col>36</xdr:col>
      <xdr:colOff>165100</xdr:colOff>
      <xdr:row>38</xdr:row>
      <xdr:rowOff>22689</xdr:rowOff>
    </xdr:to>
    <xdr:sp macro="" textlink="">
      <xdr:nvSpPr>
        <xdr:cNvPr id="316" name="楕円 315"/>
        <xdr:cNvSpPr/>
      </xdr:nvSpPr>
      <xdr:spPr>
        <a:xfrm>
          <a:off x="6921500" y="64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13816</xdr:rowOff>
    </xdr:from>
    <xdr:ext cx="534377" cy="259045"/>
    <xdr:sp macro="" textlink="">
      <xdr:nvSpPr>
        <xdr:cNvPr id="317" name="テキスト ボックス 316"/>
        <xdr:cNvSpPr txBox="1"/>
      </xdr:nvSpPr>
      <xdr:spPr>
        <a:xfrm>
          <a:off x="6705111" y="65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134963</xdr:rowOff>
    </xdr:from>
    <xdr:to>
      <xdr:col>55</xdr:col>
      <xdr:colOff>0</xdr:colOff>
      <xdr:row>55</xdr:row>
      <xdr:rowOff>21286</xdr:rowOff>
    </xdr:to>
    <xdr:cxnSp macro="">
      <xdr:nvCxnSpPr>
        <xdr:cNvPr id="344" name="直線コネクタ 343"/>
        <xdr:cNvCxnSpPr/>
      </xdr:nvCxnSpPr>
      <xdr:spPr>
        <a:xfrm>
          <a:off x="9639300" y="9393263"/>
          <a:ext cx="8382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134963</xdr:rowOff>
    </xdr:from>
    <xdr:to>
      <xdr:col>50</xdr:col>
      <xdr:colOff>114300</xdr:colOff>
      <xdr:row>56</xdr:row>
      <xdr:rowOff>67352</xdr:rowOff>
    </xdr:to>
    <xdr:cxnSp macro="">
      <xdr:nvCxnSpPr>
        <xdr:cNvPr id="347" name="直線コネクタ 346"/>
        <xdr:cNvCxnSpPr/>
      </xdr:nvCxnSpPr>
      <xdr:spPr>
        <a:xfrm flipV="1">
          <a:off x="8750300" y="9393263"/>
          <a:ext cx="889000" cy="27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56389</xdr:rowOff>
    </xdr:from>
    <xdr:to>
      <xdr:col>45</xdr:col>
      <xdr:colOff>177800</xdr:colOff>
      <xdr:row>56</xdr:row>
      <xdr:rowOff>67352</xdr:rowOff>
    </xdr:to>
    <xdr:cxnSp macro="">
      <xdr:nvCxnSpPr>
        <xdr:cNvPr id="350" name="直線コネクタ 349"/>
        <xdr:cNvCxnSpPr/>
      </xdr:nvCxnSpPr>
      <xdr:spPr>
        <a:xfrm>
          <a:off x="7861300" y="9657589"/>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56389</xdr:rowOff>
    </xdr:from>
    <xdr:to>
      <xdr:col>41</xdr:col>
      <xdr:colOff>50800</xdr:colOff>
      <xdr:row>56</xdr:row>
      <xdr:rowOff>148296</xdr:rowOff>
    </xdr:to>
    <xdr:cxnSp macro="">
      <xdr:nvCxnSpPr>
        <xdr:cNvPr id="353" name="直線コネクタ 352"/>
        <xdr:cNvCxnSpPr/>
      </xdr:nvCxnSpPr>
      <xdr:spPr>
        <a:xfrm flipV="1">
          <a:off x="6972300" y="9657589"/>
          <a:ext cx="889000" cy="9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141936</xdr:rowOff>
    </xdr:from>
    <xdr:to>
      <xdr:col>55</xdr:col>
      <xdr:colOff>50800</xdr:colOff>
      <xdr:row>55</xdr:row>
      <xdr:rowOff>72086</xdr:rowOff>
    </xdr:to>
    <xdr:sp macro="" textlink="">
      <xdr:nvSpPr>
        <xdr:cNvPr id="363" name="楕円 362"/>
        <xdr:cNvSpPr/>
      </xdr:nvSpPr>
      <xdr:spPr>
        <a:xfrm>
          <a:off x="104267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164813</xdr:rowOff>
    </xdr:from>
    <xdr:ext cx="534377" cy="259045"/>
    <xdr:sp macro="" textlink="">
      <xdr:nvSpPr>
        <xdr:cNvPr id="364" name="普通建設事業費該当値テキスト"/>
        <xdr:cNvSpPr txBox="1"/>
      </xdr:nvSpPr>
      <xdr:spPr>
        <a:xfrm>
          <a:off x="10528300" y="92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84163</xdr:rowOff>
    </xdr:from>
    <xdr:to>
      <xdr:col>50</xdr:col>
      <xdr:colOff>165100</xdr:colOff>
      <xdr:row>55</xdr:row>
      <xdr:rowOff>14313</xdr:rowOff>
    </xdr:to>
    <xdr:sp macro="" textlink="">
      <xdr:nvSpPr>
        <xdr:cNvPr id="365" name="楕円 364"/>
        <xdr:cNvSpPr/>
      </xdr:nvSpPr>
      <xdr:spPr>
        <a:xfrm>
          <a:off x="9588500" y="93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30840</xdr:rowOff>
    </xdr:from>
    <xdr:ext cx="534377" cy="259045"/>
    <xdr:sp macro="" textlink="">
      <xdr:nvSpPr>
        <xdr:cNvPr id="366" name="テキスト ボックス 365"/>
        <xdr:cNvSpPr txBox="1"/>
      </xdr:nvSpPr>
      <xdr:spPr>
        <a:xfrm>
          <a:off x="9372111" y="911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16552</xdr:rowOff>
    </xdr:from>
    <xdr:to>
      <xdr:col>46</xdr:col>
      <xdr:colOff>38100</xdr:colOff>
      <xdr:row>56</xdr:row>
      <xdr:rowOff>118152</xdr:rowOff>
    </xdr:to>
    <xdr:sp macro="" textlink="">
      <xdr:nvSpPr>
        <xdr:cNvPr id="367" name="楕円 366"/>
        <xdr:cNvSpPr/>
      </xdr:nvSpPr>
      <xdr:spPr>
        <a:xfrm>
          <a:off x="8699500" y="96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109279</xdr:rowOff>
    </xdr:from>
    <xdr:ext cx="534377" cy="259045"/>
    <xdr:sp macro="" textlink="">
      <xdr:nvSpPr>
        <xdr:cNvPr id="368" name="テキスト ボックス 367"/>
        <xdr:cNvSpPr txBox="1"/>
      </xdr:nvSpPr>
      <xdr:spPr>
        <a:xfrm>
          <a:off x="8483111" y="971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5589</xdr:rowOff>
    </xdr:from>
    <xdr:to>
      <xdr:col>41</xdr:col>
      <xdr:colOff>101600</xdr:colOff>
      <xdr:row>56</xdr:row>
      <xdr:rowOff>107189</xdr:rowOff>
    </xdr:to>
    <xdr:sp macro="" textlink="">
      <xdr:nvSpPr>
        <xdr:cNvPr id="369" name="楕円 368"/>
        <xdr:cNvSpPr/>
      </xdr:nvSpPr>
      <xdr:spPr>
        <a:xfrm>
          <a:off x="7810500" y="96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98316</xdr:rowOff>
    </xdr:from>
    <xdr:ext cx="534377" cy="259045"/>
    <xdr:sp macro="" textlink="">
      <xdr:nvSpPr>
        <xdr:cNvPr id="370" name="テキスト ボックス 369"/>
        <xdr:cNvSpPr txBox="1"/>
      </xdr:nvSpPr>
      <xdr:spPr>
        <a:xfrm>
          <a:off x="7594111" y="96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97496</xdr:rowOff>
    </xdr:from>
    <xdr:to>
      <xdr:col>36</xdr:col>
      <xdr:colOff>165100</xdr:colOff>
      <xdr:row>57</xdr:row>
      <xdr:rowOff>27646</xdr:rowOff>
    </xdr:to>
    <xdr:sp macro="" textlink="">
      <xdr:nvSpPr>
        <xdr:cNvPr id="371" name="楕円 370"/>
        <xdr:cNvSpPr/>
      </xdr:nvSpPr>
      <xdr:spPr>
        <a:xfrm>
          <a:off x="6921500" y="96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18773</xdr:rowOff>
    </xdr:from>
    <xdr:ext cx="534377" cy="259045"/>
    <xdr:sp macro="" textlink="">
      <xdr:nvSpPr>
        <xdr:cNvPr id="372" name="テキスト ボックス 371"/>
        <xdr:cNvSpPr txBox="1"/>
      </xdr:nvSpPr>
      <xdr:spPr>
        <a:xfrm>
          <a:off x="6705111" y="97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113085</xdr:rowOff>
    </xdr:from>
    <xdr:to>
      <xdr:col>55</xdr:col>
      <xdr:colOff>0</xdr:colOff>
      <xdr:row>78</xdr:row>
      <xdr:rowOff>43035</xdr:rowOff>
    </xdr:to>
    <xdr:cxnSp macro="">
      <xdr:nvCxnSpPr>
        <xdr:cNvPr id="403" name="直線コネクタ 402"/>
        <xdr:cNvCxnSpPr/>
      </xdr:nvCxnSpPr>
      <xdr:spPr>
        <a:xfrm>
          <a:off x="9639300" y="13314735"/>
          <a:ext cx="8382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116939</xdr:rowOff>
    </xdr:from>
    <xdr:to>
      <xdr:col>50</xdr:col>
      <xdr:colOff>114300</xdr:colOff>
      <xdr:row>77</xdr:row>
      <xdr:rowOff>113085</xdr:rowOff>
    </xdr:to>
    <xdr:cxnSp macro="">
      <xdr:nvCxnSpPr>
        <xdr:cNvPr id="406" name="直線コネクタ 405"/>
        <xdr:cNvCxnSpPr/>
      </xdr:nvCxnSpPr>
      <xdr:spPr>
        <a:xfrm>
          <a:off x="8750300" y="13147139"/>
          <a:ext cx="8890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107238</xdr:rowOff>
    </xdr:from>
    <xdr:to>
      <xdr:col>45</xdr:col>
      <xdr:colOff>177800</xdr:colOff>
      <xdr:row>76</xdr:row>
      <xdr:rowOff>116939</xdr:rowOff>
    </xdr:to>
    <xdr:cxnSp macro="">
      <xdr:nvCxnSpPr>
        <xdr:cNvPr id="409" name="直線コネクタ 408"/>
        <xdr:cNvCxnSpPr/>
      </xdr:nvCxnSpPr>
      <xdr:spPr>
        <a:xfrm>
          <a:off x="7861300" y="13137438"/>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107238</xdr:rowOff>
    </xdr:from>
    <xdr:to>
      <xdr:col>41</xdr:col>
      <xdr:colOff>50800</xdr:colOff>
      <xdr:row>77</xdr:row>
      <xdr:rowOff>100560</xdr:rowOff>
    </xdr:to>
    <xdr:cxnSp macro="">
      <xdr:nvCxnSpPr>
        <xdr:cNvPr id="412" name="直線コネクタ 411"/>
        <xdr:cNvCxnSpPr/>
      </xdr:nvCxnSpPr>
      <xdr:spPr>
        <a:xfrm flipV="1">
          <a:off x="6972300" y="13137438"/>
          <a:ext cx="889000" cy="1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163685</xdr:rowOff>
    </xdr:from>
    <xdr:to>
      <xdr:col>55</xdr:col>
      <xdr:colOff>50800</xdr:colOff>
      <xdr:row>78</xdr:row>
      <xdr:rowOff>93835</xdr:rowOff>
    </xdr:to>
    <xdr:sp macro="" textlink="">
      <xdr:nvSpPr>
        <xdr:cNvPr id="422" name="楕円 421"/>
        <xdr:cNvSpPr/>
      </xdr:nvSpPr>
      <xdr:spPr>
        <a:xfrm>
          <a:off x="10426700" y="13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15112</xdr:rowOff>
    </xdr:from>
    <xdr:ext cx="534377" cy="259045"/>
    <xdr:sp macro="" textlink="">
      <xdr:nvSpPr>
        <xdr:cNvPr id="423" name="普通建設事業費 （ うち新規整備　）該当値テキスト"/>
        <xdr:cNvSpPr txBox="1"/>
      </xdr:nvSpPr>
      <xdr:spPr>
        <a:xfrm>
          <a:off x="10528300" y="132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62285</xdr:rowOff>
    </xdr:from>
    <xdr:to>
      <xdr:col>50</xdr:col>
      <xdr:colOff>165100</xdr:colOff>
      <xdr:row>77</xdr:row>
      <xdr:rowOff>163885</xdr:rowOff>
    </xdr:to>
    <xdr:sp macro="" textlink="">
      <xdr:nvSpPr>
        <xdr:cNvPr id="424" name="楕円 423"/>
        <xdr:cNvSpPr/>
      </xdr:nvSpPr>
      <xdr:spPr>
        <a:xfrm>
          <a:off x="95885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8962</xdr:rowOff>
    </xdr:from>
    <xdr:ext cx="534377" cy="259045"/>
    <xdr:sp macro="" textlink="">
      <xdr:nvSpPr>
        <xdr:cNvPr id="425" name="テキスト ボックス 424"/>
        <xdr:cNvSpPr txBox="1"/>
      </xdr:nvSpPr>
      <xdr:spPr>
        <a:xfrm>
          <a:off x="9372111" y="13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66139</xdr:rowOff>
    </xdr:from>
    <xdr:to>
      <xdr:col>46</xdr:col>
      <xdr:colOff>38100</xdr:colOff>
      <xdr:row>76</xdr:row>
      <xdr:rowOff>167739</xdr:rowOff>
    </xdr:to>
    <xdr:sp macro="" textlink="">
      <xdr:nvSpPr>
        <xdr:cNvPr id="426" name="楕円 425"/>
        <xdr:cNvSpPr/>
      </xdr:nvSpPr>
      <xdr:spPr>
        <a:xfrm>
          <a:off x="8699500" y="13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12815</xdr:rowOff>
    </xdr:from>
    <xdr:ext cx="534377" cy="259045"/>
    <xdr:sp macro="" textlink="">
      <xdr:nvSpPr>
        <xdr:cNvPr id="427" name="テキスト ボックス 426"/>
        <xdr:cNvSpPr txBox="1"/>
      </xdr:nvSpPr>
      <xdr:spPr>
        <a:xfrm>
          <a:off x="8483111" y="128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56438</xdr:rowOff>
    </xdr:from>
    <xdr:to>
      <xdr:col>41</xdr:col>
      <xdr:colOff>101600</xdr:colOff>
      <xdr:row>76</xdr:row>
      <xdr:rowOff>158038</xdr:rowOff>
    </xdr:to>
    <xdr:sp macro="" textlink="">
      <xdr:nvSpPr>
        <xdr:cNvPr id="428" name="楕円 427"/>
        <xdr:cNvSpPr/>
      </xdr:nvSpPr>
      <xdr:spPr>
        <a:xfrm>
          <a:off x="7810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3115</xdr:rowOff>
    </xdr:from>
    <xdr:ext cx="534377" cy="259045"/>
    <xdr:sp macro="" textlink="">
      <xdr:nvSpPr>
        <xdr:cNvPr id="429" name="テキスト ボックス 428"/>
        <xdr:cNvSpPr txBox="1"/>
      </xdr:nvSpPr>
      <xdr:spPr>
        <a:xfrm>
          <a:off x="7594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49760</xdr:rowOff>
    </xdr:from>
    <xdr:to>
      <xdr:col>36</xdr:col>
      <xdr:colOff>165100</xdr:colOff>
      <xdr:row>77</xdr:row>
      <xdr:rowOff>151360</xdr:rowOff>
    </xdr:to>
    <xdr:sp macro="" textlink="">
      <xdr:nvSpPr>
        <xdr:cNvPr id="430" name="楕円 429"/>
        <xdr:cNvSpPr/>
      </xdr:nvSpPr>
      <xdr:spPr>
        <a:xfrm>
          <a:off x="6921500" y="132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167887</xdr:rowOff>
    </xdr:from>
    <xdr:ext cx="534377" cy="259045"/>
    <xdr:sp macro="" textlink="">
      <xdr:nvSpPr>
        <xdr:cNvPr id="431" name="テキスト ボックス 430"/>
        <xdr:cNvSpPr txBox="1"/>
      </xdr:nvSpPr>
      <xdr:spPr>
        <a:xfrm>
          <a:off x="6705111" y="130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84240</xdr:rowOff>
    </xdr:from>
    <xdr:to>
      <xdr:col>55</xdr:col>
      <xdr:colOff>0</xdr:colOff>
      <xdr:row>95</xdr:row>
      <xdr:rowOff>84443</xdr:rowOff>
    </xdr:to>
    <xdr:cxnSp macro="">
      <xdr:nvCxnSpPr>
        <xdr:cNvPr id="460" name="直線コネクタ 459"/>
        <xdr:cNvCxnSpPr/>
      </xdr:nvCxnSpPr>
      <xdr:spPr>
        <a:xfrm>
          <a:off x="9639300" y="16371990"/>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84240</xdr:rowOff>
    </xdr:from>
    <xdr:to>
      <xdr:col>50</xdr:col>
      <xdr:colOff>114300</xdr:colOff>
      <xdr:row>98</xdr:row>
      <xdr:rowOff>74930</xdr:rowOff>
    </xdr:to>
    <xdr:cxnSp macro="">
      <xdr:nvCxnSpPr>
        <xdr:cNvPr id="463" name="直線コネクタ 462"/>
        <xdr:cNvCxnSpPr/>
      </xdr:nvCxnSpPr>
      <xdr:spPr>
        <a:xfrm flipV="1">
          <a:off x="8750300" y="16371990"/>
          <a:ext cx="889000" cy="50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72237</xdr:rowOff>
    </xdr:from>
    <xdr:to>
      <xdr:col>45</xdr:col>
      <xdr:colOff>177800</xdr:colOff>
      <xdr:row>98</xdr:row>
      <xdr:rowOff>74930</xdr:rowOff>
    </xdr:to>
    <xdr:cxnSp macro="">
      <xdr:nvCxnSpPr>
        <xdr:cNvPr id="466" name="直線コネクタ 465"/>
        <xdr:cNvCxnSpPr/>
      </xdr:nvCxnSpPr>
      <xdr:spPr>
        <a:xfrm>
          <a:off x="7861300" y="16874337"/>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67487</xdr:rowOff>
    </xdr:from>
    <xdr:to>
      <xdr:col>41</xdr:col>
      <xdr:colOff>50800</xdr:colOff>
      <xdr:row>98</xdr:row>
      <xdr:rowOff>72237</xdr:rowOff>
    </xdr:to>
    <xdr:cxnSp macro="">
      <xdr:nvCxnSpPr>
        <xdr:cNvPr id="469" name="直線コネクタ 468"/>
        <xdr:cNvCxnSpPr/>
      </xdr:nvCxnSpPr>
      <xdr:spPr>
        <a:xfrm>
          <a:off x="6972300" y="16869587"/>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33643</xdr:rowOff>
    </xdr:from>
    <xdr:to>
      <xdr:col>55</xdr:col>
      <xdr:colOff>50800</xdr:colOff>
      <xdr:row>95</xdr:row>
      <xdr:rowOff>135243</xdr:rowOff>
    </xdr:to>
    <xdr:sp macro="" textlink="">
      <xdr:nvSpPr>
        <xdr:cNvPr id="479" name="楕円 478"/>
        <xdr:cNvSpPr/>
      </xdr:nvSpPr>
      <xdr:spPr>
        <a:xfrm>
          <a:off x="10426700" y="163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56520</xdr:rowOff>
    </xdr:from>
    <xdr:ext cx="534377" cy="259045"/>
    <xdr:sp macro="" textlink="">
      <xdr:nvSpPr>
        <xdr:cNvPr id="480" name="普通建設事業費 （ うち更新整備　）該当値テキスト"/>
        <xdr:cNvSpPr txBox="1"/>
      </xdr:nvSpPr>
      <xdr:spPr>
        <a:xfrm>
          <a:off x="10528300" y="161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33440</xdr:rowOff>
    </xdr:from>
    <xdr:to>
      <xdr:col>50</xdr:col>
      <xdr:colOff>165100</xdr:colOff>
      <xdr:row>95</xdr:row>
      <xdr:rowOff>135040</xdr:rowOff>
    </xdr:to>
    <xdr:sp macro="" textlink="">
      <xdr:nvSpPr>
        <xdr:cNvPr id="481" name="楕円 480"/>
        <xdr:cNvSpPr/>
      </xdr:nvSpPr>
      <xdr:spPr>
        <a:xfrm>
          <a:off x="9588500" y="163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151567</xdr:rowOff>
    </xdr:from>
    <xdr:ext cx="534377" cy="259045"/>
    <xdr:sp macro="" textlink="">
      <xdr:nvSpPr>
        <xdr:cNvPr id="482" name="テキスト ボックス 481"/>
        <xdr:cNvSpPr txBox="1"/>
      </xdr:nvSpPr>
      <xdr:spPr>
        <a:xfrm>
          <a:off x="9372111" y="160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24130</xdr:rowOff>
    </xdr:from>
    <xdr:to>
      <xdr:col>46</xdr:col>
      <xdr:colOff>38100</xdr:colOff>
      <xdr:row>98</xdr:row>
      <xdr:rowOff>125730</xdr:rowOff>
    </xdr:to>
    <xdr:sp macro="" textlink="">
      <xdr:nvSpPr>
        <xdr:cNvPr id="483" name="楕円 482"/>
        <xdr:cNvSpPr/>
      </xdr:nvSpPr>
      <xdr:spPr>
        <a:xfrm>
          <a:off x="8699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116857</xdr:rowOff>
    </xdr:from>
    <xdr:ext cx="534377" cy="259045"/>
    <xdr:sp macro="" textlink="">
      <xdr:nvSpPr>
        <xdr:cNvPr id="484" name="テキスト ボックス 483"/>
        <xdr:cNvSpPr txBox="1"/>
      </xdr:nvSpPr>
      <xdr:spPr>
        <a:xfrm>
          <a:off x="8483111" y="169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21437</xdr:rowOff>
    </xdr:from>
    <xdr:to>
      <xdr:col>41</xdr:col>
      <xdr:colOff>101600</xdr:colOff>
      <xdr:row>98</xdr:row>
      <xdr:rowOff>123037</xdr:rowOff>
    </xdr:to>
    <xdr:sp macro="" textlink="">
      <xdr:nvSpPr>
        <xdr:cNvPr id="485" name="楕円 484"/>
        <xdr:cNvSpPr/>
      </xdr:nvSpPr>
      <xdr:spPr>
        <a:xfrm>
          <a:off x="7810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114164</xdr:rowOff>
    </xdr:from>
    <xdr:ext cx="534377" cy="259045"/>
    <xdr:sp macro="" textlink="">
      <xdr:nvSpPr>
        <xdr:cNvPr id="486" name="テキスト ボックス 485"/>
        <xdr:cNvSpPr txBox="1"/>
      </xdr:nvSpPr>
      <xdr:spPr>
        <a:xfrm>
          <a:off x="7594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16687</xdr:rowOff>
    </xdr:from>
    <xdr:to>
      <xdr:col>36</xdr:col>
      <xdr:colOff>165100</xdr:colOff>
      <xdr:row>98</xdr:row>
      <xdr:rowOff>118287</xdr:rowOff>
    </xdr:to>
    <xdr:sp macro="" textlink="">
      <xdr:nvSpPr>
        <xdr:cNvPr id="487" name="楕円 486"/>
        <xdr:cNvSpPr/>
      </xdr:nvSpPr>
      <xdr:spPr>
        <a:xfrm>
          <a:off x="6921500" y="168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109414</xdr:rowOff>
    </xdr:from>
    <xdr:ext cx="534377" cy="259045"/>
    <xdr:sp macro="" textlink="">
      <xdr:nvSpPr>
        <xdr:cNvPr id="488" name="テキスト ボックス 487"/>
        <xdr:cNvSpPr txBox="1"/>
      </xdr:nvSpPr>
      <xdr:spPr>
        <a:xfrm>
          <a:off x="6705111" y="169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41177</xdr:rowOff>
    </xdr:from>
    <xdr:to>
      <xdr:col>85</xdr:col>
      <xdr:colOff>127000</xdr:colOff>
      <xdr:row>39</xdr:row>
      <xdr:rowOff>41973</xdr:rowOff>
    </xdr:to>
    <xdr:cxnSp macro="">
      <xdr:nvCxnSpPr>
        <xdr:cNvPr id="517" name="直線コネクタ 516"/>
        <xdr:cNvCxnSpPr/>
      </xdr:nvCxnSpPr>
      <xdr:spPr>
        <a:xfrm>
          <a:off x="15481300" y="6727727"/>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41177</xdr:rowOff>
    </xdr:from>
    <xdr:to>
      <xdr:col>81</xdr:col>
      <xdr:colOff>50800</xdr:colOff>
      <xdr:row>39</xdr:row>
      <xdr:rowOff>41935</xdr:rowOff>
    </xdr:to>
    <xdr:cxnSp macro="">
      <xdr:nvCxnSpPr>
        <xdr:cNvPr id="520" name="直線コネクタ 519"/>
        <xdr:cNvCxnSpPr/>
      </xdr:nvCxnSpPr>
      <xdr:spPr>
        <a:xfrm flipV="1">
          <a:off x="14592300" y="672772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23533</xdr:rowOff>
    </xdr:from>
    <xdr:to>
      <xdr:col>76</xdr:col>
      <xdr:colOff>114300</xdr:colOff>
      <xdr:row>39</xdr:row>
      <xdr:rowOff>41935</xdr:rowOff>
    </xdr:to>
    <xdr:cxnSp macro="">
      <xdr:nvCxnSpPr>
        <xdr:cNvPr id="523" name="直線コネクタ 522"/>
        <xdr:cNvCxnSpPr/>
      </xdr:nvCxnSpPr>
      <xdr:spPr>
        <a:xfrm>
          <a:off x="13703300" y="6710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23533</xdr:rowOff>
    </xdr:from>
    <xdr:to>
      <xdr:col>71</xdr:col>
      <xdr:colOff>177800</xdr:colOff>
      <xdr:row>39</xdr:row>
      <xdr:rowOff>29508</xdr:rowOff>
    </xdr:to>
    <xdr:cxnSp macro="">
      <xdr:nvCxnSpPr>
        <xdr:cNvPr id="526" name="直線コネクタ 525"/>
        <xdr:cNvCxnSpPr/>
      </xdr:nvCxnSpPr>
      <xdr:spPr>
        <a:xfrm flipV="1">
          <a:off x="12814300" y="6710083"/>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162623</xdr:rowOff>
    </xdr:from>
    <xdr:to>
      <xdr:col>85</xdr:col>
      <xdr:colOff>177800</xdr:colOff>
      <xdr:row>39</xdr:row>
      <xdr:rowOff>92773</xdr:rowOff>
    </xdr:to>
    <xdr:sp macro="" textlink="">
      <xdr:nvSpPr>
        <xdr:cNvPr id="536" name="楕円 535"/>
        <xdr:cNvSpPr/>
      </xdr:nvSpPr>
      <xdr:spPr>
        <a:xfrm>
          <a:off x="16268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161827</xdr:rowOff>
    </xdr:from>
    <xdr:to>
      <xdr:col>81</xdr:col>
      <xdr:colOff>101600</xdr:colOff>
      <xdr:row>39</xdr:row>
      <xdr:rowOff>91977</xdr:rowOff>
    </xdr:to>
    <xdr:sp macro="" textlink="">
      <xdr:nvSpPr>
        <xdr:cNvPr id="538" name="楕円 537"/>
        <xdr:cNvSpPr/>
      </xdr:nvSpPr>
      <xdr:spPr>
        <a:xfrm>
          <a:off x="15430500" y="66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83104</xdr:rowOff>
    </xdr:from>
    <xdr:ext cx="378565" cy="259045"/>
    <xdr:sp macro="" textlink="">
      <xdr:nvSpPr>
        <xdr:cNvPr id="539" name="テキスト ボックス 538"/>
        <xdr:cNvSpPr txBox="1"/>
      </xdr:nvSpPr>
      <xdr:spPr>
        <a:xfrm>
          <a:off x="15292017" y="676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162585</xdr:rowOff>
    </xdr:from>
    <xdr:to>
      <xdr:col>76</xdr:col>
      <xdr:colOff>165100</xdr:colOff>
      <xdr:row>39</xdr:row>
      <xdr:rowOff>92735</xdr:rowOff>
    </xdr:to>
    <xdr:sp macro="" textlink="">
      <xdr:nvSpPr>
        <xdr:cNvPr id="540" name="楕円 539"/>
        <xdr:cNvSpPr/>
      </xdr:nvSpPr>
      <xdr:spPr>
        <a:xfrm>
          <a:off x="14541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83862</xdr:rowOff>
    </xdr:from>
    <xdr:ext cx="378565" cy="259045"/>
    <xdr:sp macro="" textlink="">
      <xdr:nvSpPr>
        <xdr:cNvPr id="541" name="テキスト ボックス 540"/>
        <xdr:cNvSpPr txBox="1"/>
      </xdr:nvSpPr>
      <xdr:spPr>
        <a:xfrm>
          <a:off x="14403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144183</xdr:rowOff>
    </xdr:from>
    <xdr:to>
      <xdr:col>72</xdr:col>
      <xdr:colOff>38100</xdr:colOff>
      <xdr:row>39</xdr:row>
      <xdr:rowOff>74333</xdr:rowOff>
    </xdr:to>
    <xdr:sp macro="" textlink="">
      <xdr:nvSpPr>
        <xdr:cNvPr id="542" name="楕円 541"/>
        <xdr:cNvSpPr/>
      </xdr:nvSpPr>
      <xdr:spPr>
        <a:xfrm>
          <a:off x="13652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90860</xdr:rowOff>
    </xdr:from>
    <xdr:ext cx="469744" cy="259045"/>
    <xdr:sp macro="" textlink="">
      <xdr:nvSpPr>
        <xdr:cNvPr id="543" name="テキスト ボックス 542"/>
        <xdr:cNvSpPr txBox="1"/>
      </xdr:nvSpPr>
      <xdr:spPr>
        <a:xfrm>
          <a:off x="13468428" y="64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150158</xdr:rowOff>
    </xdr:from>
    <xdr:to>
      <xdr:col>67</xdr:col>
      <xdr:colOff>101600</xdr:colOff>
      <xdr:row>39</xdr:row>
      <xdr:rowOff>80308</xdr:rowOff>
    </xdr:to>
    <xdr:sp macro="" textlink="">
      <xdr:nvSpPr>
        <xdr:cNvPr id="544" name="楕円 543"/>
        <xdr:cNvSpPr/>
      </xdr:nvSpPr>
      <xdr:spPr>
        <a:xfrm>
          <a:off x="12763500" y="66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96834</xdr:rowOff>
    </xdr:from>
    <xdr:ext cx="469744" cy="259045"/>
    <xdr:sp macro="" textlink="">
      <xdr:nvSpPr>
        <xdr:cNvPr id="545" name="テキスト ボックス 544"/>
        <xdr:cNvSpPr txBox="1"/>
      </xdr:nvSpPr>
      <xdr:spPr>
        <a:xfrm>
          <a:off x="12579428" y="64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97344</xdr:rowOff>
    </xdr:from>
    <xdr:to>
      <xdr:col>85</xdr:col>
      <xdr:colOff>127000</xdr:colOff>
      <xdr:row>73</xdr:row>
      <xdr:rowOff>164846</xdr:rowOff>
    </xdr:to>
    <xdr:cxnSp macro="">
      <xdr:nvCxnSpPr>
        <xdr:cNvPr id="625" name="直線コネクタ 624"/>
        <xdr:cNvCxnSpPr/>
      </xdr:nvCxnSpPr>
      <xdr:spPr>
        <a:xfrm>
          <a:off x="15481300" y="12613194"/>
          <a:ext cx="838200" cy="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40586</xdr:rowOff>
    </xdr:from>
    <xdr:to>
      <xdr:col>81</xdr:col>
      <xdr:colOff>50800</xdr:colOff>
      <xdr:row>73</xdr:row>
      <xdr:rowOff>97344</xdr:rowOff>
    </xdr:to>
    <xdr:cxnSp macro="">
      <xdr:nvCxnSpPr>
        <xdr:cNvPr id="628" name="直線コネクタ 627"/>
        <xdr:cNvCxnSpPr/>
      </xdr:nvCxnSpPr>
      <xdr:spPr>
        <a:xfrm>
          <a:off x="14592300" y="12556436"/>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20681</xdr:rowOff>
    </xdr:from>
    <xdr:to>
      <xdr:col>76</xdr:col>
      <xdr:colOff>114300</xdr:colOff>
      <xdr:row>73</xdr:row>
      <xdr:rowOff>40586</xdr:rowOff>
    </xdr:to>
    <xdr:cxnSp macro="">
      <xdr:nvCxnSpPr>
        <xdr:cNvPr id="631" name="直線コネクタ 630"/>
        <xdr:cNvCxnSpPr/>
      </xdr:nvCxnSpPr>
      <xdr:spPr>
        <a:xfrm>
          <a:off x="13703300" y="12536531"/>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20681</xdr:rowOff>
    </xdr:from>
    <xdr:to>
      <xdr:col>71</xdr:col>
      <xdr:colOff>177800</xdr:colOff>
      <xdr:row>73</xdr:row>
      <xdr:rowOff>82240</xdr:rowOff>
    </xdr:to>
    <xdr:cxnSp macro="">
      <xdr:nvCxnSpPr>
        <xdr:cNvPr id="634" name="直線コネクタ 633"/>
        <xdr:cNvCxnSpPr/>
      </xdr:nvCxnSpPr>
      <xdr:spPr>
        <a:xfrm flipV="1">
          <a:off x="12814300" y="12536531"/>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114046</xdr:rowOff>
    </xdr:from>
    <xdr:to>
      <xdr:col>85</xdr:col>
      <xdr:colOff>177800</xdr:colOff>
      <xdr:row>74</xdr:row>
      <xdr:rowOff>44196</xdr:rowOff>
    </xdr:to>
    <xdr:sp macro="" textlink="">
      <xdr:nvSpPr>
        <xdr:cNvPr id="644" name="楕円 643"/>
        <xdr:cNvSpPr/>
      </xdr:nvSpPr>
      <xdr:spPr>
        <a:xfrm>
          <a:off x="16268700" y="126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136923</xdr:rowOff>
    </xdr:from>
    <xdr:ext cx="534377" cy="259045"/>
    <xdr:sp macro="" textlink="">
      <xdr:nvSpPr>
        <xdr:cNvPr id="645" name="公債費該当値テキスト"/>
        <xdr:cNvSpPr txBox="1"/>
      </xdr:nvSpPr>
      <xdr:spPr>
        <a:xfrm>
          <a:off x="16370300" y="124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46544</xdr:rowOff>
    </xdr:from>
    <xdr:to>
      <xdr:col>81</xdr:col>
      <xdr:colOff>101600</xdr:colOff>
      <xdr:row>73</xdr:row>
      <xdr:rowOff>148144</xdr:rowOff>
    </xdr:to>
    <xdr:sp macro="" textlink="">
      <xdr:nvSpPr>
        <xdr:cNvPr id="646" name="楕円 645"/>
        <xdr:cNvSpPr/>
      </xdr:nvSpPr>
      <xdr:spPr>
        <a:xfrm>
          <a:off x="15430500" y="125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164671</xdr:rowOff>
    </xdr:from>
    <xdr:ext cx="534377" cy="259045"/>
    <xdr:sp macro="" textlink="">
      <xdr:nvSpPr>
        <xdr:cNvPr id="647" name="テキスト ボックス 646"/>
        <xdr:cNvSpPr txBox="1"/>
      </xdr:nvSpPr>
      <xdr:spPr>
        <a:xfrm>
          <a:off x="15214111" y="123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161236</xdr:rowOff>
    </xdr:from>
    <xdr:to>
      <xdr:col>76</xdr:col>
      <xdr:colOff>165100</xdr:colOff>
      <xdr:row>73</xdr:row>
      <xdr:rowOff>91386</xdr:rowOff>
    </xdr:to>
    <xdr:sp macro="" textlink="">
      <xdr:nvSpPr>
        <xdr:cNvPr id="648" name="楕円 647"/>
        <xdr:cNvSpPr/>
      </xdr:nvSpPr>
      <xdr:spPr>
        <a:xfrm>
          <a:off x="14541500" y="125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107913</xdr:rowOff>
    </xdr:from>
    <xdr:ext cx="534377" cy="259045"/>
    <xdr:sp macro="" textlink="">
      <xdr:nvSpPr>
        <xdr:cNvPr id="649" name="テキスト ボックス 648"/>
        <xdr:cNvSpPr txBox="1"/>
      </xdr:nvSpPr>
      <xdr:spPr>
        <a:xfrm>
          <a:off x="14325111" y="122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141331</xdr:rowOff>
    </xdr:from>
    <xdr:to>
      <xdr:col>72</xdr:col>
      <xdr:colOff>38100</xdr:colOff>
      <xdr:row>73</xdr:row>
      <xdr:rowOff>71481</xdr:rowOff>
    </xdr:to>
    <xdr:sp macro="" textlink="">
      <xdr:nvSpPr>
        <xdr:cNvPr id="650" name="楕円 649"/>
        <xdr:cNvSpPr/>
      </xdr:nvSpPr>
      <xdr:spPr>
        <a:xfrm>
          <a:off x="13652500" y="124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88008</xdr:rowOff>
    </xdr:from>
    <xdr:ext cx="534377" cy="259045"/>
    <xdr:sp macro="" textlink="">
      <xdr:nvSpPr>
        <xdr:cNvPr id="651" name="テキスト ボックス 650"/>
        <xdr:cNvSpPr txBox="1"/>
      </xdr:nvSpPr>
      <xdr:spPr>
        <a:xfrm>
          <a:off x="13436111" y="122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31440</xdr:rowOff>
    </xdr:from>
    <xdr:to>
      <xdr:col>67</xdr:col>
      <xdr:colOff>101600</xdr:colOff>
      <xdr:row>73</xdr:row>
      <xdr:rowOff>133040</xdr:rowOff>
    </xdr:to>
    <xdr:sp macro="" textlink="">
      <xdr:nvSpPr>
        <xdr:cNvPr id="652" name="楕円 651"/>
        <xdr:cNvSpPr/>
      </xdr:nvSpPr>
      <xdr:spPr>
        <a:xfrm>
          <a:off x="12763500" y="125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149567</xdr:rowOff>
    </xdr:from>
    <xdr:ext cx="534377" cy="259045"/>
    <xdr:sp macro="" textlink="">
      <xdr:nvSpPr>
        <xdr:cNvPr id="653" name="テキスト ボックス 652"/>
        <xdr:cNvSpPr txBox="1"/>
      </xdr:nvSpPr>
      <xdr:spPr>
        <a:xfrm>
          <a:off x="12547111" y="123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155528</xdr:rowOff>
    </xdr:from>
    <xdr:to>
      <xdr:col>85</xdr:col>
      <xdr:colOff>127000</xdr:colOff>
      <xdr:row>98</xdr:row>
      <xdr:rowOff>22400</xdr:rowOff>
    </xdr:to>
    <xdr:cxnSp macro="">
      <xdr:nvCxnSpPr>
        <xdr:cNvPr id="680" name="直線コネクタ 679"/>
        <xdr:cNvCxnSpPr/>
      </xdr:nvCxnSpPr>
      <xdr:spPr>
        <a:xfrm flipV="1">
          <a:off x="15481300" y="16786178"/>
          <a:ext cx="838200" cy="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92416</xdr:rowOff>
    </xdr:from>
    <xdr:to>
      <xdr:col>81</xdr:col>
      <xdr:colOff>50800</xdr:colOff>
      <xdr:row>98</xdr:row>
      <xdr:rowOff>22400</xdr:rowOff>
    </xdr:to>
    <xdr:cxnSp macro="">
      <xdr:nvCxnSpPr>
        <xdr:cNvPr id="683" name="直線コネクタ 682"/>
        <xdr:cNvCxnSpPr/>
      </xdr:nvCxnSpPr>
      <xdr:spPr>
        <a:xfrm>
          <a:off x="14592300" y="16723066"/>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92416</xdr:rowOff>
    </xdr:from>
    <xdr:to>
      <xdr:col>76</xdr:col>
      <xdr:colOff>114300</xdr:colOff>
      <xdr:row>97</xdr:row>
      <xdr:rowOff>108629</xdr:rowOff>
    </xdr:to>
    <xdr:cxnSp macro="">
      <xdr:nvCxnSpPr>
        <xdr:cNvPr id="686" name="直線コネクタ 685"/>
        <xdr:cNvCxnSpPr/>
      </xdr:nvCxnSpPr>
      <xdr:spPr>
        <a:xfrm flipV="1">
          <a:off x="13703300" y="16723066"/>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108629</xdr:rowOff>
    </xdr:from>
    <xdr:to>
      <xdr:col>71</xdr:col>
      <xdr:colOff>177800</xdr:colOff>
      <xdr:row>98</xdr:row>
      <xdr:rowOff>26772</xdr:rowOff>
    </xdr:to>
    <xdr:cxnSp macro="">
      <xdr:nvCxnSpPr>
        <xdr:cNvPr id="689" name="直線コネクタ 688"/>
        <xdr:cNvCxnSpPr/>
      </xdr:nvCxnSpPr>
      <xdr:spPr>
        <a:xfrm flipV="1">
          <a:off x="12814300" y="16739279"/>
          <a:ext cx="889000" cy="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104728</xdr:rowOff>
    </xdr:from>
    <xdr:to>
      <xdr:col>85</xdr:col>
      <xdr:colOff>177800</xdr:colOff>
      <xdr:row>98</xdr:row>
      <xdr:rowOff>34878</xdr:rowOff>
    </xdr:to>
    <xdr:sp macro="" textlink="">
      <xdr:nvSpPr>
        <xdr:cNvPr id="699" name="楕円 698"/>
        <xdr:cNvSpPr/>
      </xdr:nvSpPr>
      <xdr:spPr>
        <a:xfrm>
          <a:off x="16268700" y="167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127605</xdr:rowOff>
    </xdr:from>
    <xdr:ext cx="534377" cy="259045"/>
    <xdr:sp macro="" textlink="">
      <xdr:nvSpPr>
        <xdr:cNvPr id="700" name="積立金該当値テキスト"/>
        <xdr:cNvSpPr txBox="1"/>
      </xdr:nvSpPr>
      <xdr:spPr>
        <a:xfrm>
          <a:off x="16370300" y="1658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143050</xdr:rowOff>
    </xdr:from>
    <xdr:to>
      <xdr:col>81</xdr:col>
      <xdr:colOff>101600</xdr:colOff>
      <xdr:row>98</xdr:row>
      <xdr:rowOff>73200</xdr:rowOff>
    </xdr:to>
    <xdr:sp macro="" textlink="">
      <xdr:nvSpPr>
        <xdr:cNvPr id="701" name="楕円 700"/>
        <xdr:cNvSpPr/>
      </xdr:nvSpPr>
      <xdr:spPr>
        <a:xfrm>
          <a:off x="15430500" y="167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89727</xdr:rowOff>
    </xdr:from>
    <xdr:ext cx="534377" cy="259045"/>
    <xdr:sp macro="" textlink="">
      <xdr:nvSpPr>
        <xdr:cNvPr id="702" name="テキスト ボックス 701"/>
        <xdr:cNvSpPr txBox="1"/>
      </xdr:nvSpPr>
      <xdr:spPr>
        <a:xfrm>
          <a:off x="15214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41616</xdr:rowOff>
    </xdr:from>
    <xdr:to>
      <xdr:col>76</xdr:col>
      <xdr:colOff>165100</xdr:colOff>
      <xdr:row>97</xdr:row>
      <xdr:rowOff>143216</xdr:rowOff>
    </xdr:to>
    <xdr:sp macro="" textlink="">
      <xdr:nvSpPr>
        <xdr:cNvPr id="703" name="楕円 702"/>
        <xdr:cNvSpPr/>
      </xdr:nvSpPr>
      <xdr:spPr>
        <a:xfrm>
          <a:off x="14541500" y="166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159743</xdr:rowOff>
    </xdr:from>
    <xdr:ext cx="534377" cy="259045"/>
    <xdr:sp macro="" textlink="">
      <xdr:nvSpPr>
        <xdr:cNvPr id="704" name="テキスト ボックス 703"/>
        <xdr:cNvSpPr txBox="1"/>
      </xdr:nvSpPr>
      <xdr:spPr>
        <a:xfrm>
          <a:off x="14325111" y="164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57829</xdr:rowOff>
    </xdr:from>
    <xdr:to>
      <xdr:col>72</xdr:col>
      <xdr:colOff>38100</xdr:colOff>
      <xdr:row>97</xdr:row>
      <xdr:rowOff>159429</xdr:rowOff>
    </xdr:to>
    <xdr:sp macro="" textlink="">
      <xdr:nvSpPr>
        <xdr:cNvPr id="705" name="楕円 704"/>
        <xdr:cNvSpPr/>
      </xdr:nvSpPr>
      <xdr:spPr>
        <a:xfrm>
          <a:off x="13652500" y="166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4506</xdr:rowOff>
    </xdr:from>
    <xdr:ext cx="534377" cy="259045"/>
    <xdr:sp macro="" textlink="">
      <xdr:nvSpPr>
        <xdr:cNvPr id="706" name="テキスト ボックス 705"/>
        <xdr:cNvSpPr txBox="1"/>
      </xdr:nvSpPr>
      <xdr:spPr>
        <a:xfrm>
          <a:off x="13436111" y="164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147422</xdr:rowOff>
    </xdr:from>
    <xdr:to>
      <xdr:col>67</xdr:col>
      <xdr:colOff>101600</xdr:colOff>
      <xdr:row>98</xdr:row>
      <xdr:rowOff>77572</xdr:rowOff>
    </xdr:to>
    <xdr:sp macro="" textlink="">
      <xdr:nvSpPr>
        <xdr:cNvPr id="707" name="楕円 706"/>
        <xdr:cNvSpPr/>
      </xdr:nvSpPr>
      <xdr:spPr>
        <a:xfrm>
          <a:off x="12763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68699</xdr:rowOff>
    </xdr:from>
    <xdr:ext cx="534377" cy="259045"/>
    <xdr:sp macro="" textlink="">
      <xdr:nvSpPr>
        <xdr:cNvPr id="708" name="テキスト ボックス 707"/>
        <xdr:cNvSpPr txBox="1"/>
      </xdr:nvSpPr>
      <xdr:spPr>
        <a:xfrm>
          <a:off x="12547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83556</xdr:rowOff>
    </xdr:from>
    <xdr:to>
      <xdr:col>116</xdr:col>
      <xdr:colOff>63500</xdr:colOff>
      <xdr:row>35</xdr:row>
      <xdr:rowOff>66456</xdr:rowOff>
    </xdr:to>
    <xdr:cxnSp macro="">
      <xdr:nvCxnSpPr>
        <xdr:cNvPr id="735" name="直線コネクタ 734"/>
        <xdr:cNvCxnSpPr/>
      </xdr:nvCxnSpPr>
      <xdr:spPr>
        <a:xfrm flipV="1">
          <a:off x="21323300" y="5912856"/>
          <a:ext cx="8382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166858</xdr:rowOff>
    </xdr:from>
    <xdr:to>
      <xdr:col>111</xdr:col>
      <xdr:colOff>177800</xdr:colOff>
      <xdr:row>35</xdr:row>
      <xdr:rowOff>66456</xdr:rowOff>
    </xdr:to>
    <xdr:cxnSp macro="">
      <xdr:nvCxnSpPr>
        <xdr:cNvPr id="738" name="直線コネクタ 737"/>
        <xdr:cNvCxnSpPr/>
      </xdr:nvCxnSpPr>
      <xdr:spPr>
        <a:xfrm>
          <a:off x="20434300" y="5824708"/>
          <a:ext cx="889000" cy="2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166858</xdr:rowOff>
    </xdr:from>
    <xdr:to>
      <xdr:col>107</xdr:col>
      <xdr:colOff>50800</xdr:colOff>
      <xdr:row>34</xdr:row>
      <xdr:rowOff>62524</xdr:rowOff>
    </xdr:to>
    <xdr:cxnSp macro="">
      <xdr:nvCxnSpPr>
        <xdr:cNvPr id="741" name="直線コネクタ 740"/>
        <xdr:cNvCxnSpPr/>
      </xdr:nvCxnSpPr>
      <xdr:spPr>
        <a:xfrm flipV="1">
          <a:off x="19545300" y="5824708"/>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62524</xdr:rowOff>
    </xdr:from>
    <xdr:to>
      <xdr:col>102</xdr:col>
      <xdr:colOff>114300</xdr:colOff>
      <xdr:row>38</xdr:row>
      <xdr:rowOff>139700</xdr:rowOff>
    </xdr:to>
    <xdr:cxnSp macro="">
      <xdr:nvCxnSpPr>
        <xdr:cNvPr id="744" name="直線コネクタ 743"/>
        <xdr:cNvCxnSpPr/>
      </xdr:nvCxnSpPr>
      <xdr:spPr>
        <a:xfrm flipV="1">
          <a:off x="18656300" y="5891824"/>
          <a:ext cx="889000" cy="7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32756</xdr:rowOff>
    </xdr:from>
    <xdr:to>
      <xdr:col>116</xdr:col>
      <xdr:colOff>114300</xdr:colOff>
      <xdr:row>34</xdr:row>
      <xdr:rowOff>134356</xdr:rowOff>
    </xdr:to>
    <xdr:sp macro="" textlink="">
      <xdr:nvSpPr>
        <xdr:cNvPr id="754" name="楕円 753"/>
        <xdr:cNvSpPr/>
      </xdr:nvSpPr>
      <xdr:spPr>
        <a:xfrm>
          <a:off x="22110700" y="58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55633</xdr:rowOff>
    </xdr:from>
    <xdr:ext cx="469744" cy="259045"/>
    <xdr:sp macro="" textlink="">
      <xdr:nvSpPr>
        <xdr:cNvPr id="755" name="投資及び出資金該当値テキスト"/>
        <xdr:cNvSpPr txBox="1"/>
      </xdr:nvSpPr>
      <xdr:spPr>
        <a:xfrm>
          <a:off x="22212300" y="5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15656</xdr:rowOff>
    </xdr:from>
    <xdr:to>
      <xdr:col>112</xdr:col>
      <xdr:colOff>38100</xdr:colOff>
      <xdr:row>35</xdr:row>
      <xdr:rowOff>117256</xdr:rowOff>
    </xdr:to>
    <xdr:sp macro="" textlink="">
      <xdr:nvSpPr>
        <xdr:cNvPr id="756" name="楕円 755"/>
        <xdr:cNvSpPr/>
      </xdr:nvSpPr>
      <xdr:spPr>
        <a:xfrm>
          <a:off x="21272500" y="60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133783</xdr:rowOff>
    </xdr:from>
    <xdr:ext cx="469744" cy="259045"/>
    <xdr:sp macro="" textlink="">
      <xdr:nvSpPr>
        <xdr:cNvPr id="757" name="テキスト ボックス 756"/>
        <xdr:cNvSpPr txBox="1"/>
      </xdr:nvSpPr>
      <xdr:spPr>
        <a:xfrm>
          <a:off x="21088428" y="57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116058</xdr:rowOff>
    </xdr:from>
    <xdr:to>
      <xdr:col>107</xdr:col>
      <xdr:colOff>101600</xdr:colOff>
      <xdr:row>34</xdr:row>
      <xdr:rowOff>46208</xdr:rowOff>
    </xdr:to>
    <xdr:sp macro="" textlink="">
      <xdr:nvSpPr>
        <xdr:cNvPr id="758" name="楕円 757"/>
        <xdr:cNvSpPr/>
      </xdr:nvSpPr>
      <xdr:spPr>
        <a:xfrm>
          <a:off x="203835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62735</xdr:rowOff>
    </xdr:from>
    <xdr:ext cx="469744" cy="259045"/>
    <xdr:sp macro="" textlink="">
      <xdr:nvSpPr>
        <xdr:cNvPr id="759" name="テキスト ボックス 758"/>
        <xdr:cNvSpPr txBox="1"/>
      </xdr:nvSpPr>
      <xdr:spPr>
        <a:xfrm>
          <a:off x="20199428" y="55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11724</xdr:rowOff>
    </xdr:from>
    <xdr:to>
      <xdr:col>102</xdr:col>
      <xdr:colOff>165100</xdr:colOff>
      <xdr:row>34</xdr:row>
      <xdr:rowOff>113324</xdr:rowOff>
    </xdr:to>
    <xdr:sp macro="" textlink="">
      <xdr:nvSpPr>
        <xdr:cNvPr id="760" name="楕円 759"/>
        <xdr:cNvSpPr/>
      </xdr:nvSpPr>
      <xdr:spPr>
        <a:xfrm>
          <a:off x="19494500" y="58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129851</xdr:rowOff>
    </xdr:from>
    <xdr:ext cx="469744" cy="259045"/>
    <xdr:sp macro="" textlink="">
      <xdr:nvSpPr>
        <xdr:cNvPr id="761" name="テキスト ボックス 760"/>
        <xdr:cNvSpPr txBox="1"/>
      </xdr:nvSpPr>
      <xdr:spPr>
        <a:xfrm>
          <a:off x="19310428" y="56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87808</xdr:rowOff>
    </xdr:from>
    <xdr:to>
      <xdr:col>116</xdr:col>
      <xdr:colOff>63500</xdr:colOff>
      <xdr:row>53</xdr:row>
      <xdr:rowOff>156845</xdr:rowOff>
    </xdr:to>
    <xdr:cxnSp macro="">
      <xdr:nvCxnSpPr>
        <xdr:cNvPr id="792" name="直線コネクタ 791"/>
        <xdr:cNvCxnSpPr/>
      </xdr:nvCxnSpPr>
      <xdr:spPr>
        <a:xfrm flipV="1">
          <a:off x="21323300" y="8660308"/>
          <a:ext cx="838200" cy="5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156845</xdr:rowOff>
    </xdr:from>
    <xdr:to>
      <xdr:col>111</xdr:col>
      <xdr:colOff>177800</xdr:colOff>
      <xdr:row>53</xdr:row>
      <xdr:rowOff>164846</xdr:rowOff>
    </xdr:to>
    <xdr:cxnSp macro="">
      <xdr:nvCxnSpPr>
        <xdr:cNvPr id="795" name="直線コネクタ 794"/>
        <xdr:cNvCxnSpPr/>
      </xdr:nvCxnSpPr>
      <xdr:spPr>
        <a:xfrm flipV="1">
          <a:off x="20434300" y="92436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163017</xdr:rowOff>
    </xdr:from>
    <xdr:to>
      <xdr:col>107</xdr:col>
      <xdr:colOff>50800</xdr:colOff>
      <xdr:row>53</xdr:row>
      <xdr:rowOff>164846</xdr:rowOff>
    </xdr:to>
    <xdr:cxnSp macro="">
      <xdr:nvCxnSpPr>
        <xdr:cNvPr id="798" name="直線コネクタ 797"/>
        <xdr:cNvCxnSpPr/>
      </xdr:nvCxnSpPr>
      <xdr:spPr>
        <a:xfrm>
          <a:off x="19545300" y="92498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163017</xdr:rowOff>
    </xdr:from>
    <xdr:to>
      <xdr:col>102</xdr:col>
      <xdr:colOff>114300</xdr:colOff>
      <xdr:row>53</xdr:row>
      <xdr:rowOff>165303</xdr:rowOff>
    </xdr:to>
    <xdr:cxnSp macro="">
      <xdr:nvCxnSpPr>
        <xdr:cNvPr id="801" name="直線コネクタ 800"/>
        <xdr:cNvCxnSpPr/>
      </xdr:nvCxnSpPr>
      <xdr:spPr>
        <a:xfrm flipV="1">
          <a:off x="18656300" y="92498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37008</xdr:rowOff>
    </xdr:from>
    <xdr:to>
      <xdr:col>116</xdr:col>
      <xdr:colOff>114300</xdr:colOff>
      <xdr:row>50</xdr:row>
      <xdr:rowOff>138608</xdr:rowOff>
    </xdr:to>
    <xdr:sp macro="" textlink="">
      <xdr:nvSpPr>
        <xdr:cNvPr id="811" name="楕円 810"/>
        <xdr:cNvSpPr/>
      </xdr:nvSpPr>
      <xdr:spPr>
        <a:xfrm>
          <a:off x="22110700" y="86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138168</xdr:rowOff>
    </xdr:from>
    <xdr:ext cx="534377" cy="259045"/>
    <xdr:sp macro="" textlink="">
      <xdr:nvSpPr>
        <xdr:cNvPr id="812" name="貸付金該当値テキスト"/>
        <xdr:cNvSpPr txBox="1"/>
      </xdr:nvSpPr>
      <xdr:spPr>
        <a:xfrm>
          <a:off x="22212300" y="85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106045</xdr:rowOff>
    </xdr:from>
    <xdr:to>
      <xdr:col>112</xdr:col>
      <xdr:colOff>38100</xdr:colOff>
      <xdr:row>54</xdr:row>
      <xdr:rowOff>36195</xdr:rowOff>
    </xdr:to>
    <xdr:sp macro="" textlink="">
      <xdr:nvSpPr>
        <xdr:cNvPr id="813" name="楕円 812"/>
        <xdr:cNvSpPr/>
      </xdr:nvSpPr>
      <xdr:spPr>
        <a:xfrm>
          <a:off x="21272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52722</xdr:rowOff>
    </xdr:from>
    <xdr:ext cx="534377" cy="259045"/>
    <xdr:sp macro="" textlink="">
      <xdr:nvSpPr>
        <xdr:cNvPr id="814" name="テキスト ボックス 813"/>
        <xdr:cNvSpPr txBox="1"/>
      </xdr:nvSpPr>
      <xdr:spPr>
        <a:xfrm>
          <a:off x="21056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114046</xdr:rowOff>
    </xdr:from>
    <xdr:to>
      <xdr:col>107</xdr:col>
      <xdr:colOff>101600</xdr:colOff>
      <xdr:row>54</xdr:row>
      <xdr:rowOff>44196</xdr:rowOff>
    </xdr:to>
    <xdr:sp macro="" textlink="">
      <xdr:nvSpPr>
        <xdr:cNvPr id="815" name="楕円 814"/>
        <xdr:cNvSpPr/>
      </xdr:nvSpPr>
      <xdr:spPr>
        <a:xfrm>
          <a:off x="20383500" y="9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60723</xdr:rowOff>
    </xdr:from>
    <xdr:ext cx="534377" cy="259045"/>
    <xdr:sp macro="" textlink="">
      <xdr:nvSpPr>
        <xdr:cNvPr id="816" name="テキスト ボックス 815"/>
        <xdr:cNvSpPr txBox="1"/>
      </xdr:nvSpPr>
      <xdr:spPr>
        <a:xfrm>
          <a:off x="20167111" y="89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112217</xdr:rowOff>
    </xdr:from>
    <xdr:to>
      <xdr:col>102</xdr:col>
      <xdr:colOff>165100</xdr:colOff>
      <xdr:row>54</xdr:row>
      <xdr:rowOff>42367</xdr:rowOff>
    </xdr:to>
    <xdr:sp macro="" textlink="">
      <xdr:nvSpPr>
        <xdr:cNvPr id="817" name="楕円 816"/>
        <xdr:cNvSpPr/>
      </xdr:nvSpPr>
      <xdr:spPr>
        <a:xfrm>
          <a:off x="19494500" y="9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58894</xdr:rowOff>
    </xdr:from>
    <xdr:ext cx="534377" cy="259045"/>
    <xdr:sp macro="" textlink="">
      <xdr:nvSpPr>
        <xdr:cNvPr id="818" name="テキスト ボックス 817"/>
        <xdr:cNvSpPr txBox="1"/>
      </xdr:nvSpPr>
      <xdr:spPr>
        <a:xfrm>
          <a:off x="19278111" y="897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114503</xdr:rowOff>
    </xdr:from>
    <xdr:to>
      <xdr:col>98</xdr:col>
      <xdr:colOff>38100</xdr:colOff>
      <xdr:row>54</xdr:row>
      <xdr:rowOff>44653</xdr:rowOff>
    </xdr:to>
    <xdr:sp macro="" textlink="">
      <xdr:nvSpPr>
        <xdr:cNvPr id="819" name="楕円 818"/>
        <xdr:cNvSpPr/>
      </xdr:nvSpPr>
      <xdr:spPr>
        <a:xfrm>
          <a:off x="18605500" y="92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61180</xdr:rowOff>
    </xdr:from>
    <xdr:ext cx="534377" cy="259045"/>
    <xdr:sp macro="" textlink="">
      <xdr:nvSpPr>
        <xdr:cNvPr id="820" name="テキスト ボックス 819"/>
        <xdr:cNvSpPr txBox="1"/>
      </xdr:nvSpPr>
      <xdr:spPr>
        <a:xfrm>
          <a:off x="18389111" y="89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70526</xdr:rowOff>
    </xdr:from>
    <xdr:to>
      <xdr:col>116</xdr:col>
      <xdr:colOff>63500</xdr:colOff>
      <xdr:row>72</xdr:row>
      <xdr:rowOff>155999</xdr:rowOff>
    </xdr:to>
    <xdr:cxnSp macro="">
      <xdr:nvCxnSpPr>
        <xdr:cNvPr id="848" name="直線コネクタ 847"/>
        <xdr:cNvCxnSpPr/>
      </xdr:nvCxnSpPr>
      <xdr:spPr>
        <a:xfrm flipV="1">
          <a:off x="21323300" y="12414926"/>
          <a:ext cx="8382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155999</xdr:rowOff>
    </xdr:from>
    <xdr:to>
      <xdr:col>111</xdr:col>
      <xdr:colOff>177800</xdr:colOff>
      <xdr:row>73</xdr:row>
      <xdr:rowOff>79075</xdr:rowOff>
    </xdr:to>
    <xdr:cxnSp macro="">
      <xdr:nvCxnSpPr>
        <xdr:cNvPr id="851" name="直線コネクタ 850"/>
        <xdr:cNvCxnSpPr/>
      </xdr:nvCxnSpPr>
      <xdr:spPr>
        <a:xfrm flipV="1">
          <a:off x="20434300" y="12500399"/>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68925</xdr:rowOff>
    </xdr:from>
    <xdr:to>
      <xdr:col>107</xdr:col>
      <xdr:colOff>50800</xdr:colOff>
      <xdr:row>73</xdr:row>
      <xdr:rowOff>79075</xdr:rowOff>
    </xdr:to>
    <xdr:cxnSp macro="">
      <xdr:nvCxnSpPr>
        <xdr:cNvPr id="854" name="直線コネクタ 853"/>
        <xdr:cNvCxnSpPr/>
      </xdr:nvCxnSpPr>
      <xdr:spPr>
        <a:xfrm>
          <a:off x="19545300" y="1258477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113480</xdr:rowOff>
    </xdr:from>
    <xdr:to>
      <xdr:col>102</xdr:col>
      <xdr:colOff>114300</xdr:colOff>
      <xdr:row>73</xdr:row>
      <xdr:rowOff>68925</xdr:rowOff>
    </xdr:to>
    <xdr:cxnSp macro="">
      <xdr:nvCxnSpPr>
        <xdr:cNvPr id="857" name="直線コネクタ 856"/>
        <xdr:cNvCxnSpPr/>
      </xdr:nvCxnSpPr>
      <xdr:spPr>
        <a:xfrm>
          <a:off x="18656300" y="12457880"/>
          <a:ext cx="8890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19726</xdr:rowOff>
    </xdr:from>
    <xdr:to>
      <xdr:col>116</xdr:col>
      <xdr:colOff>114300</xdr:colOff>
      <xdr:row>72</xdr:row>
      <xdr:rowOff>121326</xdr:rowOff>
    </xdr:to>
    <xdr:sp macro="" textlink="">
      <xdr:nvSpPr>
        <xdr:cNvPr id="867" name="楕円 866"/>
        <xdr:cNvSpPr/>
      </xdr:nvSpPr>
      <xdr:spPr>
        <a:xfrm>
          <a:off x="22110700" y="123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42603</xdr:rowOff>
    </xdr:from>
    <xdr:ext cx="534377" cy="259045"/>
    <xdr:sp macro="" textlink="">
      <xdr:nvSpPr>
        <xdr:cNvPr id="868" name="繰出金該当値テキスト"/>
        <xdr:cNvSpPr txBox="1"/>
      </xdr:nvSpPr>
      <xdr:spPr>
        <a:xfrm>
          <a:off x="22212300" y="122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105199</xdr:rowOff>
    </xdr:from>
    <xdr:to>
      <xdr:col>112</xdr:col>
      <xdr:colOff>38100</xdr:colOff>
      <xdr:row>73</xdr:row>
      <xdr:rowOff>35349</xdr:rowOff>
    </xdr:to>
    <xdr:sp macro="" textlink="">
      <xdr:nvSpPr>
        <xdr:cNvPr id="869" name="楕円 868"/>
        <xdr:cNvSpPr/>
      </xdr:nvSpPr>
      <xdr:spPr>
        <a:xfrm>
          <a:off x="21272500" y="12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51876</xdr:rowOff>
    </xdr:from>
    <xdr:ext cx="534377" cy="259045"/>
    <xdr:sp macro="" textlink="">
      <xdr:nvSpPr>
        <xdr:cNvPr id="870" name="テキスト ボックス 869"/>
        <xdr:cNvSpPr txBox="1"/>
      </xdr:nvSpPr>
      <xdr:spPr>
        <a:xfrm>
          <a:off x="21056111" y="122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28275</xdr:rowOff>
    </xdr:from>
    <xdr:to>
      <xdr:col>107</xdr:col>
      <xdr:colOff>101600</xdr:colOff>
      <xdr:row>73</xdr:row>
      <xdr:rowOff>129875</xdr:rowOff>
    </xdr:to>
    <xdr:sp macro="" textlink="">
      <xdr:nvSpPr>
        <xdr:cNvPr id="871" name="楕円 870"/>
        <xdr:cNvSpPr/>
      </xdr:nvSpPr>
      <xdr:spPr>
        <a:xfrm>
          <a:off x="20383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146402</xdr:rowOff>
    </xdr:from>
    <xdr:ext cx="534377" cy="259045"/>
    <xdr:sp macro="" textlink="">
      <xdr:nvSpPr>
        <xdr:cNvPr id="872" name="テキスト ボックス 871"/>
        <xdr:cNvSpPr txBox="1"/>
      </xdr:nvSpPr>
      <xdr:spPr>
        <a:xfrm>
          <a:off x="20167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18125</xdr:rowOff>
    </xdr:from>
    <xdr:to>
      <xdr:col>102</xdr:col>
      <xdr:colOff>165100</xdr:colOff>
      <xdr:row>73</xdr:row>
      <xdr:rowOff>119725</xdr:rowOff>
    </xdr:to>
    <xdr:sp macro="" textlink="">
      <xdr:nvSpPr>
        <xdr:cNvPr id="873" name="楕円 872"/>
        <xdr:cNvSpPr/>
      </xdr:nvSpPr>
      <xdr:spPr>
        <a:xfrm>
          <a:off x="19494500" y="12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136252</xdr:rowOff>
    </xdr:from>
    <xdr:ext cx="534377" cy="259045"/>
    <xdr:sp macro="" textlink="">
      <xdr:nvSpPr>
        <xdr:cNvPr id="874" name="テキスト ボックス 873"/>
        <xdr:cNvSpPr txBox="1"/>
      </xdr:nvSpPr>
      <xdr:spPr>
        <a:xfrm>
          <a:off x="19278111" y="1230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62680</xdr:rowOff>
    </xdr:from>
    <xdr:to>
      <xdr:col>98</xdr:col>
      <xdr:colOff>38100</xdr:colOff>
      <xdr:row>72</xdr:row>
      <xdr:rowOff>164280</xdr:rowOff>
    </xdr:to>
    <xdr:sp macro="" textlink="">
      <xdr:nvSpPr>
        <xdr:cNvPr id="875" name="楕円 874"/>
        <xdr:cNvSpPr/>
      </xdr:nvSpPr>
      <xdr:spPr>
        <a:xfrm>
          <a:off x="18605500" y="12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9357</xdr:rowOff>
    </xdr:from>
    <xdr:ext cx="534377" cy="259045"/>
    <xdr:sp macro="" textlink="">
      <xdr:nvSpPr>
        <xdr:cNvPr id="876" name="テキスト ボックス 875"/>
        <xdr:cNvSpPr txBox="1"/>
      </xdr:nvSpPr>
      <xdr:spPr>
        <a:xfrm>
          <a:off x="18389111" y="121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性質別歳出の中で割合が大きかったのは、補助費等で、人件費、扶助費、普通建設事業費となっている。補助費等については、新型コロナウイルス感染症（以下、感染症）緊急経済対策による特別定額給付金給付事業を実施したこと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100,420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円となった。人件費については、会計年度任用職員制度の導入などに伴い前年度比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当町は行政区域面積が広く、保育所・小学校などの施設数が多いといったいわゆるスケールデメリットが働いていることなどから類似団体平均に比べ高くなっている。扶助費については、児童福祉医療費支給事業などで事業費の減があったが、保育所運営事業や自立支援給付事業に係る対象者の増加などに加え感染症子育て世帯緊急支援事業により支出の増加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また、高齢化社会の進展に伴い、社会保障関係経費は、今後さらに比率が上昇するものと考えられる。普通建設事業費については、地方道路整備事業費や消防施設整備事業費の増加があったが、小学校施設建設等整備事業費の減少などにより、更新整備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円となった。繰出金ついては、下水道事業や介護保険事業での増により、前年度比＋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特に下水道事業への繰出金は年々増加しており、悪化が危惧されるため、今後は経費の節減をはじめ、独立採算の原則に立ち返った料金の適正化を図るなどして、普通会計への負担軽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17399</xdr:rowOff>
    </xdr:from>
    <xdr:to>
      <xdr:col>24</xdr:col>
      <xdr:colOff>63500</xdr:colOff>
      <xdr:row>33</xdr:row>
      <xdr:rowOff>48260</xdr:rowOff>
    </xdr:to>
    <xdr:cxnSp macro="">
      <xdr:nvCxnSpPr>
        <xdr:cNvPr id="61" name="直線コネクタ 60"/>
        <xdr:cNvCxnSpPr/>
      </xdr:nvCxnSpPr>
      <xdr:spPr>
        <a:xfrm>
          <a:off x="3797300" y="567524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17399</xdr:rowOff>
    </xdr:from>
    <xdr:to>
      <xdr:col>19</xdr:col>
      <xdr:colOff>177800</xdr:colOff>
      <xdr:row>33</xdr:row>
      <xdr:rowOff>53213</xdr:rowOff>
    </xdr:to>
    <xdr:cxnSp macro="">
      <xdr:nvCxnSpPr>
        <xdr:cNvPr id="64" name="直線コネクタ 63"/>
        <xdr:cNvCxnSpPr/>
      </xdr:nvCxnSpPr>
      <xdr:spPr>
        <a:xfrm flipV="1">
          <a:off x="2908300" y="567524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53213</xdr:rowOff>
    </xdr:from>
    <xdr:to>
      <xdr:col>15</xdr:col>
      <xdr:colOff>50800</xdr:colOff>
      <xdr:row>34</xdr:row>
      <xdr:rowOff>15113</xdr:rowOff>
    </xdr:to>
    <xdr:cxnSp macro="">
      <xdr:nvCxnSpPr>
        <xdr:cNvPr id="67" name="直線コネクタ 66"/>
        <xdr:cNvCxnSpPr/>
      </xdr:nvCxnSpPr>
      <xdr:spPr>
        <a:xfrm flipV="1">
          <a:off x="2019300" y="5711063"/>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136271</xdr:rowOff>
    </xdr:from>
    <xdr:to>
      <xdr:col>10</xdr:col>
      <xdr:colOff>114300</xdr:colOff>
      <xdr:row>34</xdr:row>
      <xdr:rowOff>15113</xdr:rowOff>
    </xdr:to>
    <xdr:cxnSp macro="">
      <xdr:nvCxnSpPr>
        <xdr:cNvPr id="70" name="直線コネクタ 69"/>
        <xdr:cNvCxnSpPr/>
      </xdr:nvCxnSpPr>
      <xdr:spPr>
        <a:xfrm>
          <a:off x="1130300" y="579412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168910</xdr:rowOff>
    </xdr:from>
    <xdr:to>
      <xdr:col>24</xdr:col>
      <xdr:colOff>114300</xdr:colOff>
      <xdr:row>33</xdr:row>
      <xdr:rowOff>99060</xdr:rowOff>
    </xdr:to>
    <xdr:sp macro="" textlink="">
      <xdr:nvSpPr>
        <xdr:cNvPr id="80" name="楕円 79"/>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20337</xdr:rowOff>
    </xdr:from>
    <xdr:ext cx="469744" cy="259045"/>
    <xdr:sp macro="" textlink="">
      <xdr:nvSpPr>
        <xdr:cNvPr id="81"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138049</xdr:rowOff>
    </xdr:from>
    <xdr:to>
      <xdr:col>20</xdr:col>
      <xdr:colOff>38100</xdr:colOff>
      <xdr:row>33</xdr:row>
      <xdr:rowOff>68199</xdr:rowOff>
    </xdr:to>
    <xdr:sp macro="" textlink="">
      <xdr:nvSpPr>
        <xdr:cNvPr id="82" name="楕円 81"/>
        <xdr:cNvSpPr/>
      </xdr:nvSpPr>
      <xdr:spPr>
        <a:xfrm>
          <a:off x="3746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84726</xdr:rowOff>
    </xdr:from>
    <xdr:ext cx="469744" cy="259045"/>
    <xdr:sp macro="" textlink="">
      <xdr:nvSpPr>
        <xdr:cNvPr id="83" name="テキスト ボックス 82"/>
        <xdr:cNvSpPr txBox="1"/>
      </xdr:nvSpPr>
      <xdr:spPr>
        <a:xfrm>
          <a:off x="3562428"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2413</xdr:rowOff>
    </xdr:from>
    <xdr:to>
      <xdr:col>15</xdr:col>
      <xdr:colOff>101600</xdr:colOff>
      <xdr:row>33</xdr:row>
      <xdr:rowOff>104013</xdr:rowOff>
    </xdr:to>
    <xdr:sp macro="" textlink="">
      <xdr:nvSpPr>
        <xdr:cNvPr id="84" name="楕円 83"/>
        <xdr:cNvSpPr/>
      </xdr:nvSpPr>
      <xdr:spPr>
        <a:xfrm>
          <a:off x="2857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120540</xdr:rowOff>
    </xdr:from>
    <xdr:ext cx="469744" cy="259045"/>
    <xdr:sp macro="" textlink="">
      <xdr:nvSpPr>
        <xdr:cNvPr id="85" name="テキスト ボックス 84"/>
        <xdr:cNvSpPr txBox="1"/>
      </xdr:nvSpPr>
      <xdr:spPr>
        <a:xfrm>
          <a:off x="2673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82440</xdr:rowOff>
    </xdr:from>
    <xdr:ext cx="469744" cy="259045"/>
    <xdr:sp macro="" textlink="">
      <xdr:nvSpPr>
        <xdr:cNvPr id="87" name="テキスト ボックス 86"/>
        <xdr:cNvSpPr txBox="1"/>
      </xdr:nvSpPr>
      <xdr:spPr>
        <a:xfrm>
          <a:off x="1784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85471</xdr:rowOff>
    </xdr:from>
    <xdr:to>
      <xdr:col>6</xdr:col>
      <xdr:colOff>38100</xdr:colOff>
      <xdr:row>34</xdr:row>
      <xdr:rowOff>15621</xdr:rowOff>
    </xdr:to>
    <xdr:sp macro="" textlink="">
      <xdr:nvSpPr>
        <xdr:cNvPr id="88" name="楕円 87"/>
        <xdr:cNvSpPr/>
      </xdr:nvSpPr>
      <xdr:spPr>
        <a:xfrm>
          <a:off x="1079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32148</xdr:rowOff>
    </xdr:from>
    <xdr:ext cx="469744" cy="259045"/>
    <xdr:sp macro="" textlink="">
      <xdr:nvSpPr>
        <xdr:cNvPr id="89" name="テキスト ボックス 88"/>
        <xdr:cNvSpPr txBox="1"/>
      </xdr:nvSpPr>
      <xdr:spPr>
        <a:xfrm>
          <a:off x="895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70934</xdr:rowOff>
    </xdr:from>
    <xdr:to>
      <xdr:col>24</xdr:col>
      <xdr:colOff>63500</xdr:colOff>
      <xdr:row>57</xdr:row>
      <xdr:rowOff>153942</xdr:rowOff>
    </xdr:to>
    <xdr:cxnSp macro="">
      <xdr:nvCxnSpPr>
        <xdr:cNvPr id="118" name="直線コネクタ 117"/>
        <xdr:cNvCxnSpPr/>
      </xdr:nvCxnSpPr>
      <xdr:spPr>
        <a:xfrm flipV="1">
          <a:off x="3797300" y="9500684"/>
          <a:ext cx="838200" cy="4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153942</xdr:rowOff>
    </xdr:from>
    <xdr:to>
      <xdr:col>19</xdr:col>
      <xdr:colOff>177800</xdr:colOff>
      <xdr:row>58</xdr:row>
      <xdr:rowOff>7820</xdr:rowOff>
    </xdr:to>
    <xdr:cxnSp macro="">
      <xdr:nvCxnSpPr>
        <xdr:cNvPr id="121" name="直線コネクタ 120"/>
        <xdr:cNvCxnSpPr/>
      </xdr:nvCxnSpPr>
      <xdr:spPr>
        <a:xfrm flipV="1">
          <a:off x="2908300" y="9926592"/>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166046</xdr:rowOff>
    </xdr:from>
    <xdr:to>
      <xdr:col>15</xdr:col>
      <xdr:colOff>50800</xdr:colOff>
      <xdr:row>58</xdr:row>
      <xdr:rowOff>7820</xdr:rowOff>
    </xdr:to>
    <xdr:cxnSp macro="">
      <xdr:nvCxnSpPr>
        <xdr:cNvPr id="124" name="直線コネクタ 123"/>
        <xdr:cNvCxnSpPr/>
      </xdr:nvCxnSpPr>
      <xdr:spPr>
        <a:xfrm>
          <a:off x="2019300" y="9938696"/>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163630</xdr:rowOff>
    </xdr:from>
    <xdr:to>
      <xdr:col>10</xdr:col>
      <xdr:colOff>114300</xdr:colOff>
      <xdr:row>57</xdr:row>
      <xdr:rowOff>166046</xdr:rowOff>
    </xdr:to>
    <xdr:cxnSp macro="">
      <xdr:nvCxnSpPr>
        <xdr:cNvPr id="127" name="直線コネクタ 126"/>
        <xdr:cNvCxnSpPr/>
      </xdr:nvCxnSpPr>
      <xdr:spPr>
        <a:xfrm>
          <a:off x="1130300" y="993628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20134</xdr:rowOff>
    </xdr:from>
    <xdr:to>
      <xdr:col>24</xdr:col>
      <xdr:colOff>114300</xdr:colOff>
      <xdr:row>55</xdr:row>
      <xdr:rowOff>121734</xdr:rowOff>
    </xdr:to>
    <xdr:sp macro="" textlink="">
      <xdr:nvSpPr>
        <xdr:cNvPr id="137" name="楕円 136"/>
        <xdr:cNvSpPr/>
      </xdr:nvSpPr>
      <xdr:spPr>
        <a:xfrm>
          <a:off x="4584700" y="9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43011</xdr:rowOff>
    </xdr:from>
    <xdr:ext cx="599010" cy="259045"/>
    <xdr:sp macro="" textlink="">
      <xdr:nvSpPr>
        <xdr:cNvPr id="138" name="総務費該当値テキスト"/>
        <xdr:cNvSpPr txBox="1"/>
      </xdr:nvSpPr>
      <xdr:spPr>
        <a:xfrm>
          <a:off x="4686300" y="93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103142</xdr:rowOff>
    </xdr:from>
    <xdr:to>
      <xdr:col>20</xdr:col>
      <xdr:colOff>38100</xdr:colOff>
      <xdr:row>58</xdr:row>
      <xdr:rowOff>33292</xdr:rowOff>
    </xdr:to>
    <xdr:sp macro="" textlink="">
      <xdr:nvSpPr>
        <xdr:cNvPr id="139" name="楕円 138"/>
        <xdr:cNvSpPr/>
      </xdr:nvSpPr>
      <xdr:spPr>
        <a:xfrm>
          <a:off x="3746500" y="9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49819</xdr:rowOff>
    </xdr:from>
    <xdr:ext cx="534377" cy="259045"/>
    <xdr:sp macro="" textlink="">
      <xdr:nvSpPr>
        <xdr:cNvPr id="140" name="テキスト ボックス 139"/>
        <xdr:cNvSpPr txBox="1"/>
      </xdr:nvSpPr>
      <xdr:spPr>
        <a:xfrm>
          <a:off x="3530111" y="96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128470</xdr:rowOff>
    </xdr:from>
    <xdr:to>
      <xdr:col>15</xdr:col>
      <xdr:colOff>101600</xdr:colOff>
      <xdr:row>58</xdr:row>
      <xdr:rowOff>58620</xdr:rowOff>
    </xdr:to>
    <xdr:sp macro="" textlink="">
      <xdr:nvSpPr>
        <xdr:cNvPr id="141" name="楕円 140"/>
        <xdr:cNvSpPr/>
      </xdr:nvSpPr>
      <xdr:spPr>
        <a:xfrm>
          <a:off x="2857500" y="9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49747</xdr:rowOff>
    </xdr:from>
    <xdr:ext cx="534377" cy="259045"/>
    <xdr:sp macro="" textlink="">
      <xdr:nvSpPr>
        <xdr:cNvPr id="142" name="テキスト ボックス 141"/>
        <xdr:cNvSpPr txBox="1"/>
      </xdr:nvSpPr>
      <xdr:spPr>
        <a:xfrm>
          <a:off x="2641111" y="99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115246</xdr:rowOff>
    </xdr:from>
    <xdr:to>
      <xdr:col>10</xdr:col>
      <xdr:colOff>165100</xdr:colOff>
      <xdr:row>58</xdr:row>
      <xdr:rowOff>45396</xdr:rowOff>
    </xdr:to>
    <xdr:sp macro="" textlink="">
      <xdr:nvSpPr>
        <xdr:cNvPr id="143" name="楕円 142"/>
        <xdr:cNvSpPr/>
      </xdr:nvSpPr>
      <xdr:spPr>
        <a:xfrm>
          <a:off x="1968500" y="9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61923</xdr:rowOff>
    </xdr:from>
    <xdr:ext cx="534377" cy="259045"/>
    <xdr:sp macro="" textlink="">
      <xdr:nvSpPr>
        <xdr:cNvPr id="144" name="テキスト ボックス 143"/>
        <xdr:cNvSpPr txBox="1"/>
      </xdr:nvSpPr>
      <xdr:spPr>
        <a:xfrm>
          <a:off x="1752111" y="9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112830</xdr:rowOff>
    </xdr:from>
    <xdr:to>
      <xdr:col>6</xdr:col>
      <xdr:colOff>38100</xdr:colOff>
      <xdr:row>58</xdr:row>
      <xdr:rowOff>42980</xdr:rowOff>
    </xdr:to>
    <xdr:sp macro="" textlink="">
      <xdr:nvSpPr>
        <xdr:cNvPr id="145" name="楕円 144"/>
        <xdr:cNvSpPr/>
      </xdr:nvSpPr>
      <xdr:spPr>
        <a:xfrm>
          <a:off x="1079500" y="98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59507</xdr:rowOff>
    </xdr:from>
    <xdr:ext cx="534377" cy="259045"/>
    <xdr:sp macro="" textlink="">
      <xdr:nvSpPr>
        <xdr:cNvPr id="146" name="テキスト ボックス 145"/>
        <xdr:cNvSpPr txBox="1"/>
      </xdr:nvSpPr>
      <xdr:spPr>
        <a:xfrm>
          <a:off x="863111" y="96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89723</xdr:rowOff>
    </xdr:from>
    <xdr:to>
      <xdr:col>24</xdr:col>
      <xdr:colOff>63500</xdr:colOff>
      <xdr:row>77</xdr:row>
      <xdr:rowOff>10705</xdr:rowOff>
    </xdr:to>
    <xdr:cxnSp macro="">
      <xdr:nvCxnSpPr>
        <xdr:cNvPr id="178" name="直線コネクタ 177"/>
        <xdr:cNvCxnSpPr/>
      </xdr:nvCxnSpPr>
      <xdr:spPr>
        <a:xfrm flipV="1">
          <a:off x="3797300" y="13119923"/>
          <a:ext cx="838200" cy="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7449</xdr:rowOff>
    </xdr:from>
    <xdr:to>
      <xdr:col>19</xdr:col>
      <xdr:colOff>177800</xdr:colOff>
      <xdr:row>77</xdr:row>
      <xdr:rowOff>10705</xdr:rowOff>
    </xdr:to>
    <xdr:cxnSp macro="">
      <xdr:nvCxnSpPr>
        <xdr:cNvPr id="181" name="直線コネクタ 180"/>
        <xdr:cNvCxnSpPr/>
      </xdr:nvCxnSpPr>
      <xdr:spPr>
        <a:xfrm>
          <a:off x="2908300" y="13209099"/>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7449</xdr:rowOff>
    </xdr:from>
    <xdr:to>
      <xdr:col>15</xdr:col>
      <xdr:colOff>50800</xdr:colOff>
      <xdr:row>77</xdr:row>
      <xdr:rowOff>12294</xdr:rowOff>
    </xdr:to>
    <xdr:cxnSp macro="">
      <xdr:nvCxnSpPr>
        <xdr:cNvPr id="184" name="直線コネクタ 183"/>
        <xdr:cNvCxnSpPr/>
      </xdr:nvCxnSpPr>
      <xdr:spPr>
        <a:xfrm flipV="1">
          <a:off x="2019300" y="13209099"/>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12294</xdr:rowOff>
    </xdr:from>
    <xdr:to>
      <xdr:col>10</xdr:col>
      <xdr:colOff>114300</xdr:colOff>
      <xdr:row>77</xdr:row>
      <xdr:rowOff>32748</xdr:rowOff>
    </xdr:to>
    <xdr:cxnSp macro="">
      <xdr:nvCxnSpPr>
        <xdr:cNvPr id="187" name="直線コネクタ 186"/>
        <xdr:cNvCxnSpPr/>
      </xdr:nvCxnSpPr>
      <xdr:spPr>
        <a:xfrm flipV="1">
          <a:off x="1130300" y="13213944"/>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38923</xdr:rowOff>
    </xdr:from>
    <xdr:to>
      <xdr:col>24</xdr:col>
      <xdr:colOff>114300</xdr:colOff>
      <xdr:row>76</xdr:row>
      <xdr:rowOff>140523</xdr:rowOff>
    </xdr:to>
    <xdr:sp macro="" textlink="">
      <xdr:nvSpPr>
        <xdr:cNvPr id="197" name="楕円 196"/>
        <xdr:cNvSpPr/>
      </xdr:nvSpPr>
      <xdr:spPr>
        <a:xfrm>
          <a:off x="4584700" y="130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61801</xdr:rowOff>
    </xdr:from>
    <xdr:ext cx="599010" cy="259045"/>
    <xdr:sp macro="" textlink="">
      <xdr:nvSpPr>
        <xdr:cNvPr id="198" name="民生費該当値テキスト"/>
        <xdr:cNvSpPr txBox="1"/>
      </xdr:nvSpPr>
      <xdr:spPr>
        <a:xfrm>
          <a:off x="4686300" y="1292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131355</xdr:rowOff>
    </xdr:from>
    <xdr:to>
      <xdr:col>20</xdr:col>
      <xdr:colOff>38100</xdr:colOff>
      <xdr:row>77</xdr:row>
      <xdr:rowOff>61505</xdr:rowOff>
    </xdr:to>
    <xdr:sp macro="" textlink="">
      <xdr:nvSpPr>
        <xdr:cNvPr id="199" name="楕円 198"/>
        <xdr:cNvSpPr/>
      </xdr:nvSpPr>
      <xdr:spPr>
        <a:xfrm>
          <a:off x="37465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52632</xdr:rowOff>
    </xdr:from>
    <xdr:ext cx="599010" cy="259045"/>
    <xdr:sp macro="" textlink="">
      <xdr:nvSpPr>
        <xdr:cNvPr id="200" name="テキスト ボックス 199"/>
        <xdr:cNvSpPr txBox="1"/>
      </xdr:nvSpPr>
      <xdr:spPr>
        <a:xfrm>
          <a:off x="3497795" y="1325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128099</xdr:rowOff>
    </xdr:from>
    <xdr:to>
      <xdr:col>15</xdr:col>
      <xdr:colOff>101600</xdr:colOff>
      <xdr:row>77</xdr:row>
      <xdr:rowOff>58249</xdr:rowOff>
    </xdr:to>
    <xdr:sp macro="" textlink="">
      <xdr:nvSpPr>
        <xdr:cNvPr id="201" name="楕円 200"/>
        <xdr:cNvSpPr/>
      </xdr:nvSpPr>
      <xdr:spPr>
        <a:xfrm>
          <a:off x="2857500" y="131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74776</xdr:rowOff>
    </xdr:from>
    <xdr:ext cx="599010" cy="259045"/>
    <xdr:sp macro="" textlink="">
      <xdr:nvSpPr>
        <xdr:cNvPr id="202" name="テキスト ボックス 201"/>
        <xdr:cNvSpPr txBox="1"/>
      </xdr:nvSpPr>
      <xdr:spPr>
        <a:xfrm>
          <a:off x="2608795" y="1293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132944</xdr:rowOff>
    </xdr:from>
    <xdr:to>
      <xdr:col>10</xdr:col>
      <xdr:colOff>165100</xdr:colOff>
      <xdr:row>77</xdr:row>
      <xdr:rowOff>63094</xdr:rowOff>
    </xdr:to>
    <xdr:sp macro="" textlink="">
      <xdr:nvSpPr>
        <xdr:cNvPr id="203" name="楕円 202"/>
        <xdr:cNvSpPr/>
      </xdr:nvSpPr>
      <xdr:spPr>
        <a:xfrm>
          <a:off x="1968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79621</xdr:rowOff>
    </xdr:from>
    <xdr:ext cx="599010" cy="259045"/>
    <xdr:sp macro="" textlink="">
      <xdr:nvSpPr>
        <xdr:cNvPr id="204" name="テキスト ボックス 203"/>
        <xdr:cNvSpPr txBox="1"/>
      </xdr:nvSpPr>
      <xdr:spPr>
        <a:xfrm>
          <a:off x="1719795" y="129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153398</xdr:rowOff>
    </xdr:from>
    <xdr:to>
      <xdr:col>6</xdr:col>
      <xdr:colOff>38100</xdr:colOff>
      <xdr:row>77</xdr:row>
      <xdr:rowOff>83548</xdr:rowOff>
    </xdr:to>
    <xdr:sp macro="" textlink="">
      <xdr:nvSpPr>
        <xdr:cNvPr id="205" name="楕円 204"/>
        <xdr:cNvSpPr/>
      </xdr:nvSpPr>
      <xdr:spPr>
        <a:xfrm>
          <a:off x="10795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100075</xdr:rowOff>
    </xdr:from>
    <xdr:ext cx="599010" cy="259045"/>
    <xdr:sp macro="" textlink="">
      <xdr:nvSpPr>
        <xdr:cNvPr id="206" name="テキスト ボックス 205"/>
        <xdr:cNvSpPr txBox="1"/>
      </xdr:nvSpPr>
      <xdr:spPr>
        <a:xfrm>
          <a:off x="830795" y="1295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138455</xdr:rowOff>
    </xdr:from>
    <xdr:to>
      <xdr:col>24</xdr:col>
      <xdr:colOff>63500</xdr:colOff>
      <xdr:row>97</xdr:row>
      <xdr:rowOff>157087</xdr:rowOff>
    </xdr:to>
    <xdr:cxnSp macro="">
      <xdr:nvCxnSpPr>
        <xdr:cNvPr id="235" name="直線コネクタ 234"/>
        <xdr:cNvCxnSpPr/>
      </xdr:nvCxnSpPr>
      <xdr:spPr>
        <a:xfrm flipV="1">
          <a:off x="3797300" y="16769105"/>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157087</xdr:rowOff>
    </xdr:from>
    <xdr:to>
      <xdr:col>19</xdr:col>
      <xdr:colOff>177800</xdr:colOff>
      <xdr:row>98</xdr:row>
      <xdr:rowOff>8610</xdr:rowOff>
    </xdr:to>
    <xdr:cxnSp macro="">
      <xdr:nvCxnSpPr>
        <xdr:cNvPr id="238" name="直線コネクタ 237"/>
        <xdr:cNvCxnSpPr/>
      </xdr:nvCxnSpPr>
      <xdr:spPr>
        <a:xfrm flipV="1">
          <a:off x="2908300" y="16787737"/>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8610</xdr:rowOff>
    </xdr:from>
    <xdr:to>
      <xdr:col>15</xdr:col>
      <xdr:colOff>50800</xdr:colOff>
      <xdr:row>98</xdr:row>
      <xdr:rowOff>13055</xdr:rowOff>
    </xdr:to>
    <xdr:cxnSp macro="">
      <xdr:nvCxnSpPr>
        <xdr:cNvPr id="241" name="直線コネクタ 240"/>
        <xdr:cNvCxnSpPr/>
      </xdr:nvCxnSpPr>
      <xdr:spPr>
        <a:xfrm flipV="1">
          <a:off x="2019300" y="1681071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2412</xdr:rowOff>
    </xdr:from>
    <xdr:to>
      <xdr:col>10</xdr:col>
      <xdr:colOff>114300</xdr:colOff>
      <xdr:row>98</xdr:row>
      <xdr:rowOff>13055</xdr:rowOff>
    </xdr:to>
    <xdr:cxnSp macro="">
      <xdr:nvCxnSpPr>
        <xdr:cNvPr id="244" name="直線コネクタ 243"/>
        <xdr:cNvCxnSpPr/>
      </xdr:nvCxnSpPr>
      <xdr:spPr>
        <a:xfrm>
          <a:off x="1130300" y="16804512"/>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87655</xdr:rowOff>
    </xdr:from>
    <xdr:to>
      <xdr:col>24</xdr:col>
      <xdr:colOff>114300</xdr:colOff>
      <xdr:row>98</xdr:row>
      <xdr:rowOff>17805</xdr:rowOff>
    </xdr:to>
    <xdr:sp macro="" textlink="">
      <xdr:nvSpPr>
        <xdr:cNvPr id="254" name="楕円 253"/>
        <xdr:cNvSpPr/>
      </xdr:nvSpPr>
      <xdr:spPr>
        <a:xfrm>
          <a:off x="4584700" y="167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2582</xdr:rowOff>
    </xdr:from>
    <xdr:ext cx="534377" cy="259045"/>
    <xdr:sp macro="" textlink="">
      <xdr:nvSpPr>
        <xdr:cNvPr id="255" name="衛生費該当値テキスト"/>
        <xdr:cNvSpPr txBox="1"/>
      </xdr:nvSpPr>
      <xdr:spPr>
        <a:xfrm>
          <a:off x="4686300" y="166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106287</xdr:rowOff>
    </xdr:from>
    <xdr:to>
      <xdr:col>20</xdr:col>
      <xdr:colOff>38100</xdr:colOff>
      <xdr:row>98</xdr:row>
      <xdr:rowOff>36437</xdr:rowOff>
    </xdr:to>
    <xdr:sp macro="" textlink="">
      <xdr:nvSpPr>
        <xdr:cNvPr id="256" name="楕円 255"/>
        <xdr:cNvSpPr/>
      </xdr:nvSpPr>
      <xdr:spPr>
        <a:xfrm>
          <a:off x="3746500" y="167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27564</xdr:rowOff>
    </xdr:from>
    <xdr:ext cx="534377" cy="259045"/>
    <xdr:sp macro="" textlink="">
      <xdr:nvSpPr>
        <xdr:cNvPr id="257" name="テキスト ボックス 256"/>
        <xdr:cNvSpPr txBox="1"/>
      </xdr:nvSpPr>
      <xdr:spPr>
        <a:xfrm>
          <a:off x="3530111" y="168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129260</xdr:rowOff>
    </xdr:from>
    <xdr:to>
      <xdr:col>15</xdr:col>
      <xdr:colOff>101600</xdr:colOff>
      <xdr:row>98</xdr:row>
      <xdr:rowOff>59410</xdr:rowOff>
    </xdr:to>
    <xdr:sp macro="" textlink="">
      <xdr:nvSpPr>
        <xdr:cNvPr id="258" name="楕円 257"/>
        <xdr:cNvSpPr/>
      </xdr:nvSpPr>
      <xdr:spPr>
        <a:xfrm>
          <a:off x="2857500" y="167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50537</xdr:rowOff>
    </xdr:from>
    <xdr:ext cx="534377" cy="259045"/>
    <xdr:sp macro="" textlink="">
      <xdr:nvSpPr>
        <xdr:cNvPr id="259" name="テキスト ボックス 258"/>
        <xdr:cNvSpPr txBox="1"/>
      </xdr:nvSpPr>
      <xdr:spPr>
        <a:xfrm>
          <a:off x="2641111" y="16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133705</xdr:rowOff>
    </xdr:from>
    <xdr:to>
      <xdr:col>10</xdr:col>
      <xdr:colOff>165100</xdr:colOff>
      <xdr:row>98</xdr:row>
      <xdr:rowOff>63855</xdr:rowOff>
    </xdr:to>
    <xdr:sp macro="" textlink="">
      <xdr:nvSpPr>
        <xdr:cNvPr id="260" name="楕円 259"/>
        <xdr:cNvSpPr/>
      </xdr:nvSpPr>
      <xdr:spPr>
        <a:xfrm>
          <a:off x="1968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54982</xdr:rowOff>
    </xdr:from>
    <xdr:ext cx="534377" cy="259045"/>
    <xdr:sp macro="" textlink="">
      <xdr:nvSpPr>
        <xdr:cNvPr id="261" name="テキスト ボックス 260"/>
        <xdr:cNvSpPr txBox="1"/>
      </xdr:nvSpPr>
      <xdr:spPr>
        <a:xfrm>
          <a:off x="1752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123062</xdr:rowOff>
    </xdr:from>
    <xdr:to>
      <xdr:col>6</xdr:col>
      <xdr:colOff>38100</xdr:colOff>
      <xdr:row>98</xdr:row>
      <xdr:rowOff>53212</xdr:rowOff>
    </xdr:to>
    <xdr:sp macro="" textlink="">
      <xdr:nvSpPr>
        <xdr:cNvPr id="262" name="楕円 261"/>
        <xdr:cNvSpPr/>
      </xdr:nvSpPr>
      <xdr:spPr>
        <a:xfrm>
          <a:off x="1079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44339</xdr:rowOff>
    </xdr:from>
    <xdr:ext cx="534377" cy="259045"/>
    <xdr:sp macro="" textlink="">
      <xdr:nvSpPr>
        <xdr:cNvPr id="263" name="テキスト ボックス 262"/>
        <xdr:cNvSpPr txBox="1"/>
      </xdr:nvSpPr>
      <xdr:spPr>
        <a:xfrm>
          <a:off x="863111" y="16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84455</xdr:rowOff>
    </xdr:from>
    <xdr:to>
      <xdr:col>55</xdr:col>
      <xdr:colOff>0</xdr:colOff>
      <xdr:row>36</xdr:row>
      <xdr:rowOff>89408</xdr:rowOff>
    </xdr:to>
    <xdr:cxnSp macro="">
      <xdr:nvCxnSpPr>
        <xdr:cNvPr id="292" name="直線コネクタ 291"/>
        <xdr:cNvCxnSpPr/>
      </xdr:nvCxnSpPr>
      <xdr:spPr>
        <a:xfrm flipV="1">
          <a:off x="9639300" y="625665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89408</xdr:rowOff>
    </xdr:from>
    <xdr:to>
      <xdr:col>50</xdr:col>
      <xdr:colOff>114300</xdr:colOff>
      <xdr:row>36</xdr:row>
      <xdr:rowOff>93980</xdr:rowOff>
    </xdr:to>
    <xdr:cxnSp macro="">
      <xdr:nvCxnSpPr>
        <xdr:cNvPr id="295" name="直線コネクタ 294"/>
        <xdr:cNvCxnSpPr/>
      </xdr:nvCxnSpPr>
      <xdr:spPr>
        <a:xfrm flipV="1">
          <a:off x="8750300" y="6261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93980</xdr:rowOff>
    </xdr:from>
    <xdr:to>
      <xdr:col>45</xdr:col>
      <xdr:colOff>177800</xdr:colOff>
      <xdr:row>36</xdr:row>
      <xdr:rowOff>96647</xdr:rowOff>
    </xdr:to>
    <xdr:cxnSp macro="">
      <xdr:nvCxnSpPr>
        <xdr:cNvPr id="298" name="直線コネクタ 297"/>
        <xdr:cNvCxnSpPr/>
      </xdr:nvCxnSpPr>
      <xdr:spPr>
        <a:xfrm flipV="1">
          <a:off x="7861300" y="62661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96647</xdr:rowOff>
    </xdr:from>
    <xdr:to>
      <xdr:col>41</xdr:col>
      <xdr:colOff>50800</xdr:colOff>
      <xdr:row>36</xdr:row>
      <xdr:rowOff>99314</xdr:rowOff>
    </xdr:to>
    <xdr:cxnSp macro="">
      <xdr:nvCxnSpPr>
        <xdr:cNvPr id="301" name="直線コネクタ 300"/>
        <xdr:cNvCxnSpPr/>
      </xdr:nvCxnSpPr>
      <xdr:spPr>
        <a:xfrm flipV="1">
          <a:off x="6972300" y="62688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33655</xdr:rowOff>
    </xdr:from>
    <xdr:to>
      <xdr:col>55</xdr:col>
      <xdr:colOff>50800</xdr:colOff>
      <xdr:row>36</xdr:row>
      <xdr:rowOff>135255</xdr:rowOff>
    </xdr:to>
    <xdr:sp macro="" textlink="">
      <xdr:nvSpPr>
        <xdr:cNvPr id="311" name="楕円 310"/>
        <xdr:cNvSpPr/>
      </xdr:nvSpPr>
      <xdr:spPr>
        <a:xfrm>
          <a:off x="104267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56532</xdr:rowOff>
    </xdr:from>
    <xdr:ext cx="469744" cy="259045"/>
    <xdr:sp macro="" textlink="">
      <xdr:nvSpPr>
        <xdr:cNvPr id="312" name="労働費該当値テキスト"/>
        <xdr:cNvSpPr txBox="1"/>
      </xdr:nvSpPr>
      <xdr:spPr>
        <a:xfrm>
          <a:off x="10528300"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38608</xdr:rowOff>
    </xdr:from>
    <xdr:to>
      <xdr:col>50</xdr:col>
      <xdr:colOff>165100</xdr:colOff>
      <xdr:row>36</xdr:row>
      <xdr:rowOff>140208</xdr:rowOff>
    </xdr:to>
    <xdr:sp macro="" textlink="">
      <xdr:nvSpPr>
        <xdr:cNvPr id="313" name="楕円 312"/>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156735</xdr:rowOff>
    </xdr:from>
    <xdr:ext cx="469744" cy="259045"/>
    <xdr:sp macro="" textlink="">
      <xdr:nvSpPr>
        <xdr:cNvPr id="314" name="テキスト ボックス 313"/>
        <xdr:cNvSpPr txBox="1"/>
      </xdr:nvSpPr>
      <xdr:spPr>
        <a:xfrm>
          <a:off x="9404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43180</xdr:rowOff>
    </xdr:from>
    <xdr:to>
      <xdr:col>46</xdr:col>
      <xdr:colOff>38100</xdr:colOff>
      <xdr:row>36</xdr:row>
      <xdr:rowOff>144780</xdr:rowOff>
    </xdr:to>
    <xdr:sp macro="" textlink="">
      <xdr:nvSpPr>
        <xdr:cNvPr id="315" name="楕円 314"/>
        <xdr:cNvSpPr/>
      </xdr:nvSpPr>
      <xdr:spPr>
        <a:xfrm>
          <a:off x="869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161307</xdr:rowOff>
    </xdr:from>
    <xdr:ext cx="469744" cy="259045"/>
    <xdr:sp macro="" textlink="">
      <xdr:nvSpPr>
        <xdr:cNvPr id="316" name="テキスト ボックス 315"/>
        <xdr:cNvSpPr txBox="1"/>
      </xdr:nvSpPr>
      <xdr:spPr>
        <a:xfrm>
          <a:off x="8515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45847</xdr:rowOff>
    </xdr:from>
    <xdr:to>
      <xdr:col>41</xdr:col>
      <xdr:colOff>101600</xdr:colOff>
      <xdr:row>36</xdr:row>
      <xdr:rowOff>147447</xdr:rowOff>
    </xdr:to>
    <xdr:sp macro="" textlink="">
      <xdr:nvSpPr>
        <xdr:cNvPr id="317" name="楕円 316"/>
        <xdr:cNvSpPr/>
      </xdr:nvSpPr>
      <xdr:spPr>
        <a:xfrm>
          <a:off x="7810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163974</xdr:rowOff>
    </xdr:from>
    <xdr:ext cx="469744" cy="259045"/>
    <xdr:sp macro="" textlink="">
      <xdr:nvSpPr>
        <xdr:cNvPr id="318" name="テキスト ボックス 317"/>
        <xdr:cNvSpPr txBox="1"/>
      </xdr:nvSpPr>
      <xdr:spPr>
        <a:xfrm>
          <a:off x="7626428"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48514</xdr:rowOff>
    </xdr:from>
    <xdr:to>
      <xdr:col>36</xdr:col>
      <xdr:colOff>165100</xdr:colOff>
      <xdr:row>36</xdr:row>
      <xdr:rowOff>150114</xdr:rowOff>
    </xdr:to>
    <xdr:sp macro="" textlink="">
      <xdr:nvSpPr>
        <xdr:cNvPr id="319" name="楕円 318"/>
        <xdr:cNvSpPr/>
      </xdr:nvSpPr>
      <xdr:spPr>
        <a:xfrm>
          <a:off x="6921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166641</xdr:rowOff>
    </xdr:from>
    <xdr:ext cx="469744" cy="259045"/>
    <xdr:sp macro="" textlink="">
      <xdr:nvSpPr>
        <xdr:cNvPr id="320" name="テキスト ボックス 319"/>
        <xdr:cNvSpPr txBox="1"/>
      </xdr:nvSpPr>
      <xdr:spPr>
        <a:xfrm>
          <a:off x="6737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7055</xdr:rowOff>
    </xdr:from>
    <xdr:to>
      <xdr:col>55</xdr:col>
      <xdr:colOff>0</xdr:colOff>
      <xdr:row>56</xdr:row>
      <xdr:rowOff>21380</xdr:rowOff>
    </xdr:to>
    <xdr:cxnSp macro="">
      <xdr:nvCxnSpPr>
        <xdr:cNvPr id="349" name="直線コネクタ 348"/>
        <xdr:cNvCxnSpPr/>
      </xdr:nvCxnSpPr>
      <xdr:spPr>
        <a:xfrm>
          <a:off x="9639300" y="9608255"/>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406</xdr:rowOff>
    </xdr:from>
    <xdr:to>
      <xdr:col>50</xdr:col>
      <xdr:colOff>114300</xdr:colOff>
      <xdr:row>56</xdr:row>
      <xdr:rowOff>7055</xdr:rowOff>
    </xdr:to>
    <xdr:cxnSp macro="">
      <xdr:nvCxnSpPr>
        <xdr:cNvPr id="352" name="直線コネクタ 351"/>
        <xdr:cNvCxnSpPr/>
      </xdr:nvCxnSpPr>
      <xdr:spPr>
        <a:xfrm>
          <a:off x="8750300" y="9601606"/>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406</xdr:rowOff>
    </xdr:from>
    <xdr:to>
      <xdr:col>45</xdr:col>
      <xdr:colOff>177800</xdr:colOff>
      <xdr:row>56</xdr:row>
      <xdr:rowOff>63614</xdr:rowOff>
    </xdr:to>
    <xdr:cxnSp macro="">
      <xdr:nvCxnSpPr>
        <xdr:cNvPr id="355" name="直線コネクタ 354"/>
        <xdr:cNvCxnSpPr/>
      </xdr:nvCxnSpPr>
      <xdr:spPr>
        <a:xfrm flipV="1">
          <a:off x="7861300" y="9601606"/>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146939</xdr:rowOff>
    </xdr:from>
    <xdr:to>
      <xdr:col>41</xdr:col>
      <xdr:colOff>50800</xdr:colOff>
      <xdr:row>56</xdr:row>
      <xdr:rowOff>63614</xdr:rowOff>
    </xdr:to>
    <xdr:cxnSp macro="">
      <xdr:nvCxnSpPr>
        <xdr:cNvPr id="358" name="直線コネクタ 357"/>
        <xdr:cNvCxnSpPr/>
      </xdr:nvCxnSpPr>
      <xdr:spPr>
        <a:xfrm>
          <a:off x="6972300" y="9576689"/>
          <a:ext cx="8890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142030</xdr:rowOff>
    </xdr:from>
    <xdr:to>
      <xdr:col>55</xdr:col>
      <xdr:colOff>50800</xdr:colOff>
      <xdr:row>56</xdr:row>
      <xdr:rowOff>72180</xdr:rowOff>
    </xdr:to>
    <xdr:sp macro="" textlink="">
      <xdr:nvSpPr>
        <xdr:cNvPr id="368" name="楕円 367"/>
        <xdr:cNvSpPr/>
      </xdr:nvSpPr>
      <xdr:spPr>
        <a:xfrm>
          <a:off x="10426700" y="95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164907</xdr:rowOff>
    </xdr:from>
    <xdr:ext cx="534377" cy="259045"/>
    <xdr:sp macro="" textlink="">
      <xdr:nvSpPr>
        <xdr:cNvPr id="369" name="農林水産業費該当値テキスト"/>
        <xdr:cNvSpPr txBox="1"/>
      </xdr:nvSpPr>
      <xdr:spPr>
        <a:xfrm>
          <a:off x="10528300" y="94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127705</xdr:rowOff>
    </xdr:from>
    <xdr:to>
      <xdr:col>50</xdr:col>
      <xdr:colOff>165100</xdr:colOff>
      <xdr:row>56</xdr:row>
      <xdr:rowOff>57855</xdr:rowOff>
    </xdr:to>
    <xdr:sp macro="" textlink="">
      <xdr:nvSpPr>
        <xdr:cNvPr id="370" name="楕円 369"/>
        <xdr:cNvSpPr/>
      </xdr:nvSpPr>
      <xdr:spPr>
        <a:xfrm>
          <a:off x="9588500" y="95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74382</xdr:rowOff>
    </xdr:from>
    <xdr:ext cx="534377" cy="259045"/>
    <xdr:sp macro="" textlink="">
      <xdr:nvSpPr>
        <xdr:cNvPr id="371" name="テキスト ボックス 370"/>
        <xdr:cNvSpPr txBox="1"/>
      </xdr:nvSpPr>
      <xdr:spPr>
        <a:xfrm>
          <a:off x="9372111" y="9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121056</xdr:rowOff>
    </xdr:from>
    <xdr:to>
      <xdr:col>46</xdr:col>
      <xdr:colOff>38100</xdr:colOff>
      <xdr:row>56</xdr:row>
      <xdr:rowOff>51206</xdr:rowOff>
    </xdr:to>
    <xdr:sp macro="" textlink="">
      <xdr:nvSpPr>
        <xdr:cNvPr id="372" name="楕円 371"/>
        <xdr:cNvSpPr/>
      </xdr:nvSpPr>
      <xdr:spPr>
        <a:xfrm>
          <a:off x="8699500" y="95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67733</xdr:rowOff>
    </xdr:from>
    <xdr:ext cx="534377" cy="259045"/>
    <xdr:sp macro="" textlink="">
      <xdr:nvSpPr>
        <xdr:cNvPr id="373" name="テキスト ボックス 372"/>
        <xdr:cNvSpPr txBox="1"/>
      </xdr:nvSpPr>
      <xdr:spPr>
        <a:xfrm>
          <a:off x="8483111" y="9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12814</xdr:rowOff>
    </xdr:from>
    <xdr:to>
      <xdr:col>41</xdr:col>
      <xdr:colOff>101600</xdr:colOff>
      <xdr:row>56</xdr:row>
      <xdr:rowOff>114414</xdr:rowOff>
    </xdr:to>
    <xdr:sp macro="" textlink="">
      <xdr:nvSpPr>
        <xdr:cNvPr id="374" name="楕円 373"/>
        <xdr:cNvSpPr/>
      </xdr:nvSpPr>
      <xdr:spPr>
        <a:xfrm>
          <a:off x="7810500" y="96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130941</xdr:rowOff>
    </xdr:from>
    <xdr:ext cx="534377" cy="259045"/>
    <xdr:sp macro="" textlink="">
      <xdr:nvSpPr>
        <xdr:cNvPr id="375" name="テキスト ボックス 374"/>
        <xdr:cNvSpPr txBox="1"/>
      </xdr:nvSpPr>
      <xdr:spPr>
        <a:xfrm>
          <a:off x="7594111" y="93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96139</xdr:rowOff>
    </xdr:from>
    <xdr:to>
      <xdr:col>36</xdr:col>
      <xdr:colOff>165100</xdr:colOff>
      <xdr:row>56</xdr:row>
      <xdr:rowOff>26289</xdr:rowOff>
    </xdr:to>
    <xdr:sp macro="" textlink="">
      <xdr:nvSpPr>
        <xdr:cNvPr id="376" name="楕円 375"/>
        <xdr:cNvSpPr/>
      </xdr:nvSpPr>
      <xdr:spPr>
        <a:xfrm>
          <a:off x="6921500" y="9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42816</xdr:rowOff>
    </xdr:from>
    <xdr:ext cx="534377" cy="259045"/>
    <xdr:sp macro="" textlink="">
      <xdr:nvSpPr>
        <xdr:cNvPr id="377" name="テキスト ボックス 376"/>
        <xdr:cNvSpPr txBox="1"/>
      </xdr:nvSpPr>
      <xdr:spPr>
        <a:xfrm>
          <a:off x="6705111" y="93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96476</xdr:rowOff>
    </xdr:from>
    <xdr:to>
      <xdr:col>55</xdr:col>
      <xdr:colOff>0</xdr:colOff>
      <xdr:row>74</xdr:row>
      <xdr:rowOff>140462</xdr:rowOff>
    </xdr:to>
    <xdr:cxnSp macro="">
      <xdr:nvCxnSpPr>
        <xdr:cNvPr id="406" name="直線コネクタ 405"/>
        <xdr:cNvCxnSpPr/>
      </xdr:nvCxnSpPr>
      <xdr:spPr>
        <a:xfrm>
          <a:off x="9639300" y="12783776"/>
          <a:ext cx="8382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96476</xdr:rowOff>
    </xdr:from>
    <xdr:to>
      <xdr:col>50</xdr:col>
      <xdr:colOff>114300</xdr:colOff>
      <xdr:row>74</xdr:row>
      <xdr:rowOff>96971</xdr:rowOff>
    </xdr:to>
    <xdr:cxnSp macro="">
      <xdr:nvCxnSpPr>
        <xdr:cNvPr id="409" name="直線コネクタ 408"/>
        <xdr:cNvCxnSpPr/>
      </xdr:nvCxnSpPr>
      <xdr:spPr>
        <a:xfrm flipV="1">
          <a:off x="8750300" y="1278377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96971</xdr:rowOff>
    </xdr:from>
    <xdr:to>
      <xdr:col>45</xdr:col>
      <xdr:colOff>177800</xdr:colOff>
      <xdr:row>74</xdr:row>
      <xdr:rowOff>137852</xdr:rowOff>
    </xdr:to>
    <xdr:cxnSp macro="">
      <xdr:nvCxnSpPr>
        <xdr:cNvPr id="412" name="直線コネクタ 411"/>
        <xdr:cNvCxnSpPr/>
      </xdr:nvCxnSpPr>
      <xdr:spPr>
        <a:xfrm flipV="1">
          <a:off x="7861300" y="12784271"/>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137852</xdr:rowOff>
    </xdr:from>
    <xdr:to>
      <xdr:col>41</xdr:col>
      <xdr:colOff>50800</xdr:colOff>
      <xdr:row>76</xdr:row>
      <xdr:rowOff>87446</xdr:rowOff>
    </xdr:to>
    <xdr:cxnSp macro="">
      <xdr:nvCxnSpPr>
        <xdr:cNvPr id="415" name="直線コネクタ 414"/>
        <xdr:cNvCxnSpPr/>
      </xdr:nvCxnSpPr>
      <xdr:spPr>
        <a:xfrm flipV="1">
          <a:off x="6972300" y="12825152"/>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89662</xdr:rowOff>
    </xdr:from>
    <xdr:to>
      <xdr:col>55</xdr:col>
      <xdr:colOff>50800</xdr:colOff>
      <xdr:row>75</xdr:row>
      <xdr:rowOff>19812</xdr:rowOff>
    </xdr:to>
    <xdr:sp macro="" textlink="">
      <xdr:nvSpPr>
        <xdr:cNvPr id="425" name="楕円 424"/>
        <xdr:cNvSpPr/>
      </xdr:nvSpPr>
      <xdr:spPr>
        <a:xfrm>
          <a:off x="10426700" y="12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112539</xdr:rowOff>
    </xdr:from>
    <xdr:ext cx="534377" cy="259045"/>
    <xdr:sp macro="" textlink="">
      <xdr:nvSpPr>
        <xdr:cNvPr id="426" name="商工費該当値テキスト"/>
        <xdr:cNvSpPr txBox="1"/>
      </xdr:nvSpPr>
      <xdr:spPr>
        <a:xfrm>
          <a:off x="10528300" y="12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45676</xdr:rowOff>
    </xdr:from>
    <xdr:to>
      <xdr:col>50</xdr:col>
      <xdr:colOff>165100</xdr:colOff>
      <xdr:row>74</xdr:row>
      <xdr:rowOff>147276</xdr:rowOff>
    </xdr:to>
    <xdr:sp macro="" textlink="">
      <xdr:nvSpPr>
        <xdr:cNvPr id="427" name="楕円 426"/>
        <xdr:cNvSpPr/>
      </xdr:nvSpPr>
      <xdr:spPr>
        <a:xfrm>
          <a:off x="9588500" y="127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163803</xdr:rowOff>
    </xdr:from>
    <xdr:ext cx="534377" cy="259045"/>
    <xdr:sp macro="" textlink="">
      <xdr:nvSpPr>
        <xdr:cNvPr id="428" name="テキスト ボックス 427"/>
        <xdr:cNvSpPr txBox="1"/>
      </xdr:nvSpPr>
      <xdr:spPr>
        <a:xfrm>
          <a:off x="9372111" y="125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46171</xdr:rowOff>
    </xdr:from>
    <xdr:to>
      <xdr:col>46</xdr:col>
      <xdr:colOff>38100</xdr:colOff>
      <xdr:row>74</xdr:row>
      <xdr:rowOff>147771</xdr:rowOff>
    </xdr:to>
    <xdr:sp macro="" textlink="">
      <xdr:nvSpPr>
        <xdr:cNvPr id="429" name="楕円 428"/>
        <xdr:cNvSpPr/>
      </xdr:nvSpPr>
      <xdr:spPr>
        <a:xfrm>
          <a:off x="8699500" y="127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164298</xdr:rowOff>
    </xdr:from>
    <xdr:ext cx="534377" cy="259045"/>
    <xdr:sp macro="" textlink="">
      <xdr:nvSpPr>
        <xdr:cNvPr id="430" name="テキスト ボックス 429"/>
        <xdr:cNvSpPr txBox="1"/>
      </xdr:nvSpPr>
      <xdr:spPr>
        <a:xfrm>
          <a:off x="8483111" y="125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87052</xdr:rowOff>
    </xdr:from>
    <xdr:to>
      <xdr:col>41</xdr:col>
      <xdr:colOff>101600</xdr:colOff>
      <xdr:row>75</xdr:row>
      <xdr:rowOff>17202</xdr:rowOff>
    </xdr:to>
    <xdr:sp macro="" textlink="">
      <xdr:nvSpPr>
        <xdr:cNvPr id="431" name="楕円 430"/>
        <xdr:cNvSpPr/>
      </xdr:nvSpPr>
      <xdr:spPr>
        <a:xfrm>
          <a:off x="7810500" y="127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33729</xdr:rowOff>
    </xdr:from>
    <xdr:ext cx="534377" cy="259045"/>
    <xdr:sp macro="" textlink="">
      <xdr:nvSpPr>
        <xdr:cNvPr id="432" name="テキスト ボックス 431"/>
        <xdr:cNvSpPr txBox="1"/>
      </xdr:nvSpPr>
      <xdr:spPr>
        <a:xfrm>
          <a:off x="7594111" y="125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36646</xdr:rowOff>
    </xdr:from>
    <xdr:to>
      <xdr:col>36</xdr:col>
      <xdr:colOff>165100</xdr:colOff>
      <xdr:row>76</xdr:row>
      <xdr:rowOff>138246</xdr:rowOff>
    </xdr:to>
    <xdr:sp macro="" textlink="">
      <xdr:nvSpPr>
        <xdr:cNvPr id="433" name="楕円 432"/>
        <xdr:cNvSpPr/>
      </xdr:nvSpPr>
      <xdr:spPr>
        <a:xfrm>
          <a:off x="6921500" y="130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154773</xdr:rowOff>
    </xdr:from>
    <xdr:ext cx="534377" cy="259045"/>
    <xdr:sp macro="" textlink="">
      <xdr:nvSpPr>
        <xdr:cNvPr id="434" name="テキスト ボックス 433"/>
        <xdr:cNvSpPr txBox="1"/>
      </xdr:nvSpPr>
      <xdr:spPr>
        <a:xfrm>
          <a:off x="6705111" y="128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17486</xdr:rowOff>
    </xdr:from>
    <xdr:to>
      <xdr:col>55</xdr:col>
      <xdr:colOff>0</xdr:colOff>
      <xdr:row>96</xdr:row>
      <xdr:rowOff>8723</xdr:rowOff>
    </xdr:to>
    <xdr:cxnSp macro="">
      <xdr:nvCxnSpPr>
        <xdr:cNvPr id="465" name="直線コネクタ 464"/>
        <xdr:cNvCxnSpPr/>
      </xdr:nvCxnSpPr>
      <xdr:spPr>
        <a:xfrm flipV="1">
          <a:off x="9639300" y="16305236"/>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78718</xdr:rowOff>
    </xdr:from>
    <xdr:to>
      <xdr:col>50</xdr:col>
      <xdr:colOff>114300</xdr:colOff>
      <xdr:row>96</xdr:row>
      <xdr:rowOff>8723</xdr:rowOff>
    </xdr:to>
    <xdr:cxnSp macro="">
      <xdr:nvCxnSpPr>
        <xdr:cNvPr id="468" name="直線コネクタ 467"/>
        <xdr:cNvCxnSpPr/>
      </xdr:nvCxnSpPr>
      <xdr:spPr>
        <a:xfrm>
          <a:off x="8750300" y="16366468"/>
          <a:ext cx="889000" cy="10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78718</xdr:rowOff>
    </xdr:from>
    <xdr:to>
      <xdr:col>45</xdr:col>
      <xdr:colOff>177800</xdr:colOff>
      <xdr:row>95</xdr:row>
      <xdr:rowOff>111485</xdr:rowOff>
    </xdr:to>
    <xdr:cxnSp macro="">
      <xdr:nvCxnSpPr>
        <xdr:cNvPr id="471" name="直線コネクタ 470"/>
        <xdr:cNvCxnSpPr/>
      </xdr:nvCxnSpPr>
      <xdr:spPr>
        <a:xfrm flipV="1">
          <a:off x="7861300" y="16366468"/>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111485</xdr:rowOff>
    </xdr:from>
    <xdr:to>
      <xdr:col>41</xdr:col>
      <xdr:colOff>50800</xdr:colOff>
      <xdr:row>96</xdr:row>
      <xdr:rowOff>15331</xdr:rowOff>
    </xdr:to>
    <xdr:cxnSp macro="">
      <xdr:nvCxnSpPr>
        <xdr:cNvPr id="474" name="直線コネクタ 473"/>
        <xdr:cNvCxnSpPr/>
      </xdr:nvCxnSpPr>
      <xdr:spPr>
        <a:xfrm flipV="1">
          <a:off x="6972300" y="16399235"/>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138136</xdr:rowOff>
    </xdr:from>
    <xdr:to>
      <xdr:col>55</xdr:col>
      <xdr:colOff>50800</xdr:colOff>
      <xdr:row>95</xdr:row>
      <xdr:rowOff>68286</xdr:rowOff>
    </xdr:to>
    <xdr:sp macro="" textlink="">
      <xdr:nvSpPr>
        <xdr:cNvPr id="484" name="楕円 483"/>
        <xdr:cNvSpPr/>
      </xdr:nvSpPr>
      <xdr:spPr>
        <a:xfrm>
          <a:off x="10426700" y="162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161013</xdr:rowOff>
    </xdr:from>
    <xdr:ext cx="534377" cy="259045"/>
    <xdr:sp macro="" textlink="">
      <xdr:nvSpPr>
        <xdr:cNvPr id="485" name="土木費該当値テキスト"/>
        <xdr:cNvSpPr txBox="1"/>
      </xdr:nvSpPr>
      <xdr:spPr>
        <a:xfrm>
          <a:off x="10528300" y="161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129373</xdr:rowOff>
    </xdr:from>
    <xdr:to>
      <xdr:col>50</xdr:col>
      <xdr:colOff>165100</xdr:colOff>
      <xdr:row>96</xdr:row>
      <xdr:rowOff>59523</xdr:rowOff>
    </xdr:to>
    <xdr:sp macro="" textlink="">
      <xdr:nvSpPr>
        <xdr:cNvPr id="486" name="楕円 485"/>
        <xdr:cNvSpPr/>
      </xdr:nvSpPr>
      <xdr:spPr>
        <a:xfrm>
          <a:off x="9588500" y="164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76050</xdr:rowOff>
    </xdr:from>
    <xdr:ext cx="534377" cy="259045"/>
    <xdr:sp macro="" textlink="">
      <xdr:nvSpPr>
        <xdr:cNvPr id="487" name="テキスト ボックス 486"/>
        <xdr:cNvSpPr txBox="1"/>
      </xdr:nvSpPr>
      <xdr:spPr>
        <a:xfrm>
          <a:off x="9372111" y="161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27918</xdr:rowOff>
    </xdr:from>
    <xdr:to>
      <xdr:col>46</xdr:col>
      <xdr:colOff>38100</xdr:colOff>
      <xdr:row>95</xdr:row>
      <xdr:rowOff>129518</xdr:rowOff>
    </xdr:to>
    <xdr:sp macro="" textlink="">
      <xdr:nvSpPr>
        <xdr:cNvPr id="488" name="楕円 487"/>
        <xdr:cNvSpPr/>
      </xdr:nvSpPr>
      <xdr:spPr>
        <a:xfrm>
          <a:off x="8699500" y="163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146045</xdr:rowOff>
    </xdr:from>
    <xdr:ext cx="534377" cy="259045"/>
    <xdr:sp macro="" textlink="">
      <xdr:nvSpPr>
        <xdr:cNvPr id="489" name="テキスト ボックス 488"/>
        <xdr:cNvSpPr txBox="1"/>
      </xdr:nvSpPr>
      <xdr:spPr>
        <a:xfrm>
          <a:off x="8483111" y="1609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60685</xdr:rowOff>
    </xdr:from>
    <xdr:to>
      <xdr:col>41</xdr:col>
      <xdr:colOff>101600</xdr:colOff>
      <xdr:row>95</xdr:row>
      <xdr:rowOff>162285</xdr:rowOff>
    </xdr:to>
    <xdr:sp macro="" textlink="">
      <xdr:nvSpPr>
        <xdr:cNvPr id="490" name="楕円 489"/>
        <xdr:cNvSpPr/>
      </xdr:nvSpPr>
      <xdr:spPr>
        <a:xfrm>
          <a:off x="7810500" y="163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7362</xdr:rowOff>
    </xdr:from>
    <xdr:ext cx="534377" cy="259045"/>
    <xdr:sp macro="" textlink="">
      <xdr:nvSpPr>
        <xdr:cNvPr id="491" name="テキスト ボックス 490"/>
        <xdr:cNvSpPr txBox="1"/>
      </xdr:nvSpPr>
      <xdr:spPr>
        <a:xfrm>
          <a:off x="7594111" y="161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135981</xdr:rowOff>
    </xdr:from>
    <xdr:to>
      <xdr:col>36</xdr:col>
      <xdr:colOff>165100</xdr:colOff>
      <xdr:row>96</xdr:row>
      <xdr:rowOff>66131</xdr:rowOff>
    </xdr:to>
    <xdr:sp macro="" textlink="">
      <xdr:nvSpPr>
        <xdr:cNvPr id="492" name="楕円 491"/>
        <xdr:cNvSpPr/>
      </xdr:nvSpPr>
      <xdr:spPr>
        <a:xfrm>
          <a:off x="6921500" y="164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82658</xdr:rowOff>
    </xdr:from>
    <xdr:ext cx="534377" cy="259045"/>
    <xdr:sp macro="" textlink="">
      <xdr:nvSpPr>
        <xdr:cNvPr id="493" name="テキスト ボックス 492"/>
        <xdr:cNvSpPr txBox="1"/>
      </xdr:nvSpPr>
      <xdr:spPr>
        <a:xfrm>
          <a:off x="6705111" y="161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125527</xdr:rowOff>
    </xdr:from>
    <xdr:to>
      <xdr:col>85</xdr:col>
      <xdr:colOff>127000</xdr:colOff>
      <xdr:row>37</xdr:row>
      <xdr:rowOff>68129</xdr:rowOff>
    </xdr:to>
    <xdr:cxnSp macro="">
      <xdr:nvCxnSpPr>
        <xdr:cNvPr id="522" name="直線コネクタ 521"/>
        <xdr:cNvCxnSpPr/>
      </xdr:nvCxnSpPr>
      <xdr:spPr>
        <a:xfrm flipV="1">
          <a:off x="15481300" y="6297727"/>
          <a:ext cx="838200" cy="1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40583</xdr:rowOff>
    </xdr:from>
    <xdr:to>
      <xdr:col>81</xdr:col>
      <xdr:colOff>50800</xdr:colOff>
      <xdr:row>37</xdr:row>
      <xdr:rowOff>68129</xdr:rowOff>
    </xdr:to>
    <xdr:cxnSp macro="">
      <xdr:nvCxnSpPr>
        <xdr:cNvPr id="525" name="直線コネクタ 524"/>
        <xdr:cNvCxnSpPr/>
      </xdr:nvCxnSpPr>
      <xdr:spPr>
        <a:xfrm>
          <a:off x="14592300" y="6384233"/>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40583</xdr:rowOff>
    </xdr:from>
    <xdr:to>
      <xdr:col>76</xdr:col>
      <xdr:colOff>114300</xdr:colOff>
      <xdr:row>37</xdr:row>
      <xdr:rowOff>121507</xdr:rowOff>
    </xdr:to>
    <xdr:cxnSp macro="">
      <xdr:nvCxnSpPr>
        <xdr:cNvPr id="528" name="直線コネクタ 527"/>
        <xdr:cNvCxnSpPr/>
      </xdr:nvCxnSpPr>
      <xdr:spPr>
        <a:xfrm flipV="1">
          <a:off x="13703300" y="638423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58223</xdr:rowOff>
    </xdr:from>
    <xdr:to>
      <xdr:col>71</xdr:col>
      <xdr:colOff>177800</xdr:colOff>
      <xdr:row>37</xdr:row>
      <xdr:rowOff>121507</xdr:rowOff>
    </xdr:to>
    <xdr:cxnSp macro="">
      <xdr:nvCxnSpPr>
        <xdr:cNvPr id="531" name="直線コネクタ 530"/>
        <xdr:cNvCxnSpPr/>
      </xdr:nvCxnSpPr>
      <xdr:spPr>
        <a:xfrm>
          <a:off x="12814300" y="6401873"/>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74727</xdr:rowOff>
    </xdr:from>
    <xdr:to>
      <xdr:col>85</xdr:col>
      <xdr:colOff>177800</xdr:colOff>
      <xdr:row>37</xdr:row>
      <xdr:rowOff>4877</xdr:rowOff>
    </xdr:to>
    <xdr:sp macro="" textlink="">
      <xdr:nvSpPr>
        <xdr:cNvPr id="541" name="楕円 540"/>
        <xdr:cNvSpPr/>
      </xdr:nvSpPr>
      <xdr:spPr>
        <a:xfrm>
          <a:off x="162687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97604</xdr:rowOff>
    </xdr:from>
    <xdr:ext cx="534377" cy="259045"/>
    <xdr:sp macro="" textlink="">
      <xdr:nvSpPr>
        <xdr:cNvPr id="542" name="消防費該当値テキスト"/>
        <xdr:cNvSpPr txBox="1"/>
      </xdr:nvSpPr>
      <xdr:spPr>
        <a:xfrm>
          <a:off x="16370300" y="60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17329</xdr:rowOff>
    </xdr:from>
    <xdr:to>
      <xdr:col>81</xdr:col>
      <xdr:colOff>101600</xdr:colOff>
      <xdr:row>37</xdr:row>
      <xdr:rowOff>118929</xdr:rowOff>
    </xdr:to>
    <xdr:sp macro="" textlink="">
      <xdr:nvSpPr>
        <xdr:cNvPr id="543" name="楕円 542"/>
        <xdr:cNvSpPr/>
      </xdr:nvSpPr>
      <xdr:spPr>
        <a:xfrm>
          <a:off x="15430500" y="63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110056</xdr:rowOff>
    </xdr:from>
    <xdr:ext cx="534377" cy="259045"/>
    <xdr:sp macro="" textlink="">
      <xdr:nvSpPr>
        <xdr:cNvPr id="544" name="テキスト ボックス 543"/>
        <xdr:cNvSpPr txBox="1"/>
      </xdr:nvSpPr>
      <xdr:spPr>
        <a:xfrm>
          <a:off x="15214111" y="64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161233</xdr:rowOff>
    </xdr:from>
    <xdr:to>
      <xdr:col>76</xdr:col>
      <xdr:colOff>165100</xdr:colOff>
      <xdr:row>37</xdr:row>
      <xdr:rowOff>91383</xdr:rowOff>
    </xdr:to>
    <xdr:sp macro="" textlink="">
      <xdr:nvSpPr>
        <xdr:cNvPr id="545" name="楕円 544"/>
        <xdr:cNvSpPr/>
      </xdr:nvSpPr>
      <xdr:spPr>
        <a:xfrm>
          <a:off x="14541500" y="63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107910</xdr:rowOff>
    </xdr:from>
    <xdr:ext cx="534377" cy="259045"/>
    <xdr:sp macro="" textlink="">
      <xdr:nvSpPr>
        <xdr:cNvPr id="546" name="テキスト ボックス 545"/>
        <xdr:cNvSpPr txBox="1"/>
      </xdr:nvSpPr>
      <xdr:spPr>
        <a:xfrm>
          <a:off x="14325111" y="61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70707</xdr:rowOff>
    </xdr:from>
    <xdr:to>
      <xdr:col>72</xdr:col>
      <xdr:colOff>38100</xdr:colOff>
      <xdr:row>38</xdr:row>
      <xdr:rowOff>857</xdr:rowOff>
    </xdr:to>
    <xdr:sp macro="" textlink="">
      <xdr:nvSpPr>
        <xdr:cNvPr id="547" name="楕円 546"/>
        <xdr:cNvSpPr/>
      </xdr:nvSpPr>
      <xdr:spPr>
        <a:xfrm>
          <a:off x="13652500" y="64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163434</xdr:rowOff>
    </xdr:from>
    <xdr:ext cx="534377" cy="259045"/>
    <xdr:sp macro="" textlink="">
      <xdr:nvSpPr>
        <xdr:cNvPr id="548" name="テキスト ボックス 547"/>
        <xdr:cNvSpPr txBox="1"/>
      </xdr:nvSpPr>
      <xdr:spPr>
        <a:xfrm>
          <a:off x="13436111" y="65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7423</xdr:rowOff>
    </xdr:from>
    <xdr:to>
      <xdr:col>67</xdr:col>
      <xdr:colOff>101600</xdr:colOff>
      <xdr:row>37</xdr:row>
      <xdr:rowOff>109023</xdr:rowOff>
    </xdr:to>
    <xdr:sp macro="" textlink="">
      <xdr:nvSpPr>
        <xdr:cNvPr id="549" name="楕円 548"/>
        <xdr:cNvSpPr/>
      </xdr:nvSpPr>
      <xdr:spPr>
        <a:xfrm>
          <a:off x="12763500" y="63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125550</xdr:rowOff>
    </xdr:from>
    <xdr:ext cx="534377" cy="259045"/>
    <xdr:sp macro="" textlink="">
      <xdr:nvSpPr>
        <xdr:cNvPr id="550" name="テキスト ボックス 549"/>
        <xdr:cNvSpPr txBox="1"/>
      </xdr:nvSpPr>
      <xdr:spPr>
        <a:xfrm>
          <a:off x="12547111" y="61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106238</xdr:rowOff>
    </xdr:from>
    <xdr:to>
      <xdr:col>85</xdr:col>
      <xdr:colOff>127000</xdr:colOff>
      <xdr:row>56</xdr:row>
      <xdr:rowOff>169775</xdr:rowOff>
    </xdr:to>
    <xdr:cxnSp macro="">
      <xdr:nvCxnSpPr>
        <xdr:cNvPr id="584" name="直線コネクタ 583"/>
        <xdr:cNvCxnSpPr/>
      </xdr:nvCxnSpPr>
      <xdr:spPr>
        <a:xfrm>
          <a:off x="15481300" y="9707438"/>
          <a:ext cx="8382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106238</xdr:rowOff>
    </xdr:from>
    <xdr:to>
      <xdr:col>81</xdr:col>
      <xdr:colOff>50800</xdr:colOff>
      <xdr:row>59</xdr:row>
      <xdr:rowOff>4226</xdr:rowOff>
    </xdr:to>
    <xdr:cxnSp macro="">
      <xdr:nvCxnSpPr>
        <xdr:cNvPr id="587" name="直線コネクタ 586"/>
        <xdr:cNvCxnSpPr/>
      </xdr:nvCxnSpPr>
      <xdr:spPr>
        <a:xfrm flipV="1">
          <a:off x="14592300" y="9707438"/>
          <a:ext cx="889000" cy="4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32886</xdr:rowOff>
    </xdr:from>
    <xdr:to>
      <xdr:col>76</xdr:col>
      <xdr:colOff>114300</xdr:colOff>
      <xdr:row>59</xdr:row>
      <xdr:rowOff>4226</xdr:rowOff>
    </xdr:to>
    <xdr:cxnSp macro="">
      <xdr:nvCxnSpPr>
        <xdr:cNvPr id="590" name="直線コネクタ 589"/>
        <xdr:cNvCxnSpPr/>
      </xdr:nvCxnSpPr>
      <xdr:spPr>
        <a:xfrm>
          <a:off x="13703300" y="9976986"/>
          <a:ext cx="889000" cy="1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32886</xdr:rowOff>
    </xdr:from>
    <xdr:to>
      <xdr:col>71</xdr:col>
      <xdr:colOff>177800</xdr:colOff>
      <xdr:row>59</xdr:row>
      <xdr:rowOff>7627</xdr:rowOff>
    </xdr:to>
    <xdr:cxnSp macro="">
      <xdr:nvCxnSpPr>
        <xdr:cNvPr id="593" name="直線コネクタ 592"/>
        <xdr:cNvCxnSpPr/>
      </xdr:nvCxnSpPr>
      <xdr:spPr>
        <a:xfrm flipV="1">
          <a:off x="12814300" y="9976986"/>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118975</xdr:rowOff>
    </xdr:from>
    <xdr:to>
      <xdr:col>85</xdr:col>
      <xdr:colOff>177800</xdr:colOff>
      <xdr:row>57</xdr:row>
      <xdr:rowOff>49125</xdr:rowOff>
    </xdr:to>
    <xdr:sp macro="" textlink="">
      <xdr:nvSpPr>
        <xdr:cNvPr id="603" name="楕円 602"/>
        <xdr:cNvSpPr/>
      </xdr:nvSpPr>
      <xdr:spPr>
        <a:xfrm>
          <a:off x="16268700" y="97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97402</xdr:rowOff>
    </xdr:from>
    <xdr:ext cx="534377" cy="259045"/>
    <xdr:sp macro="" textlink="">
      <xdr:nvSpPr>
        <xdr:cNvPr id="604" name="教育費該当値テキスト"/>
        <xdr:cNvSpPr txBox="1"/>
      </xdr:nvSpPr>
      <xdr:spPr>
        <a:xfrm>
          <a:off x="16370300" y="969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55438</xdr:rowOff>
    </xdr:from>
    <xdr:to>
      <xdr:col>81</xdr:col>
      <xdr:colOff>101600</xdr:colOff>
      <xdr:row>56</xdr:row>
      <xdr:rowOff>157038</xdr:rowOff>
    </xdr:to>
    <xdr:sp macro="" textlink="">
      <xdr:nvSpPr>
        <xdr:cNvPr id="605" name="楕円 604"/>
        <xdr:cNvSpPr/>
      </xdr:nvSpPr>
      <xdr:spPr>
        <a:xfrm>
          <a:off x="15430500" y="96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2115</xdr:rowOff>
    </xdr:from>
    <xdr:ext cx="534377" cy="259045"/>
    <xdr:sp macro="" textlink="">
      <xdr:nvSpPr>
        <xdr:cNvPr id="606" name="テキスト ボックス 605"/>
        <xdr:cNvSpPr txBox="1"/>
      </xdr:nvSpPr>
      <xdr:spPr>
        <a:xfrm>
          <a:off x="152141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124876</xdr:rowOff>
    </xdr:from>
    <xdr:to>
      <xdr:col>76</xdr:col>
      <xdr:colOff>165100</xdr:colOff>
      <xdr:row>59</xdr:row>
      <xdr:rowOff>55026</xdr:rowOff>
    </xdr:to>
    <xdr:sp macro="" textlink="">
      <xdr:nvSpPr>
        <xdr:cNvPr id="607" name="楕円 606"/>
        <xdr:cNvSpPr/>
      </xdr:nvSpPr>
      <xdr:spPr>
        <a:xfrm>
          <a:off x="14541500" y="100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46153</xdr:rowOff>
    </xdr:from>
    <xdr:ext cx="534377" cy="259045"/>
    <xdr:sp macro="" textlink="">
      <xdr:nvSpPr>
        <xdr:cNvPr id="608" name="テキスト ボックス 607"/>
        <xdr:cNvSpPr txBox="1"/>
      </xdr:nvSpPr>
      <xdr:spPr>
        <a:xfrm>
          <a:off x="14325111" y="101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153536</xdr:rowOff>
    </xdr:from>
    <xdr:to>
      <xdr:col>72</xdr:col>
      <xdr:colOff>38100</xdr:colOff>
      <xdr:row>58</xdr:row>
      <xdr:rowOff>83686</xdr:rowOff>
    </xdr:to>
    <xdr:sp macro="" textlink="">
      <xdr:nvSpPr>
        <xdr:cNvPr id="609" name="楕円 608"/>
        <xdr:cNvSpPr/>
      </xdr:nvSpPr>
      <xdr:spPr>
        <a:xfrm>
          <a:off x="13652500" y="9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74813</xdr:rowOff>
    </xdr:from>
    <xdr:ext cx="534377" cy="259045"/>
    <xdr:sp macro="" textlink="">
      <xdr:nvSpPr>
        <xdr:cNvPr id="610" name="テキスト ボックス 609"/>
        <xdr:cNvSpPr txBox="1"/>
      </xdr:nvSpPr>
      <xdr:spPr>
        <a:xfrm>
          <a:off x="13436111" y="100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128277</xdr:rowOff>
    </xdr:from>
    <xdr:to>
      <xdr:col>67</xdr:col>
      <xdr:colOff>101600</xdr:colOff>
      <xdr:row>59</xdr:row>
      <xdr:rowOff>58427</xdr:rowOff>
    </xdr:to>
    <xdr:sp macro="" textlink="">
      <xdr:nvSpPr>
        <xdr:cNvPr id="611" name="楕円 610"/>
        <xdr:cNvSpPr/>
      </xdr:nvSpPr>
      <xdr:spPr>
        <a:xfrm>
          <a:off x="12763500" y="100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49554</xdr:rowOff>
    </xdr:from>
    <xdr:ext cx="534377" cy="259045"/>
    <xdr:sp macro="" textlink="">
      <xdr:nvSpPr>
        <xdr:cNvPr id="612" name="テキスト ボックス 611"/>
        <xdr:cNvSpPr txBox="1"/>
      </xdr:nvSpPr>
      <xdr:spPr>
        <a:xfrm>
          <a:off x="12547111" y="10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41177</xdr:rowOff>
    </xdr:from>
    <xdr:to>
      <xdr:col>85</xdr:col>
      <xdr:colOff>127000</xdr:colOff>
      <xdr:row>79</xdr:row>
      <xdr:rowOff>41974</xdr:rowOff>
    </xdr:to>
    <xdr:cxnSp macro="">
      <xdr:nvCxnSpPr>
        <xdr:cNvPr id="641" name="直線コネクタ 640"/>
        <xdr:cNvCxnSpPr/>
      </xdr:nvCxnSpPr>
      <xdr:spPr>
        <a:xfrm>
          <a:off x="15481300" y="13585727"/>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41177</xdr:rowOff>
    </xdr:from>
    <xdr:to>
      <xdr:col>81</xdr:col>
      <xdr:colOff>50800</xdr:colOff>
      <xdr:row>79</xdr:row>
      <xdr:rowOff>41935</xdr:rowOff>
    </xdr:to>
    <xdr:cxnSp macro="">
      <xdr:nvCxnSpPr>
        <xdr:cNvPr id="644" name="直線コネクタ 643"/>
        <xdr:cNvCxnSpPr/>
      </xdr:nvCxnSpPr>
      <xdr:spPr>
        <a:xfrm flipV="1">
          <a:off x="14592300" y="1358572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23533</xdr:rowOff>
    </xdr:from>
    <xdr:to>
      <xdr:col>76</xdr:col>
      <xdr:colOff>114300</xdr:colOff>
      <xdr:row>79</xdr:row>
      <xdr:rowOff>41935</xdr:rowOff>
    </xdr:to>
    <xdr:cxnSp macro="">
      <xdr:nvCxnSpPr>
        <xdr:cNvPr id="647" name="直線コネクタ 646"/>
        <xdr:cNvCxnSpPr/>
      </xdr:nvCxnSpPr>
      <xdr:spPr>
        <a:xfrm>
          <a:off x="13703300" y="13568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23533</xdr:rowOff>
    </xdr:from>
    <xdr:to>
      <xdr:col>71</xdr:col>
      <xdr:colOff>177800</xdr:colOff>
      <xdr:row>79</xdr:row>
      <xdr:rowOff>29507</xdr:rowOff>
    </xdr:to>
    <xdr:cxnSp macro="">
      <xdr:nvCxnSpPr>
        <xdr:cNvPr id="650" name="直線コネクタ 649"/>
        <xdr:cNvCxnSpPr/>
      </xdr:nvCxnSpPr>
      <xdr:spPr>
        <a:xfrm flipV="1">
          <a:off x="12814300" y="13568083"/>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162624</xdr:rowOff>
    </xdr:from>
    <xdr:to>
      <xdr:col>85</xdr:col>
      <xdr:colOff>177800</xdr:colOff>
      <xdr:row>79</xdr:row>
      <xdr:rowOff>92774</xdr:rowOff>
    </xdr:to>
    <xdr:sp macro="" textlink="">
      <xdr:nvSpPr>
        <xdr:cNvPr id="660" name="楕円 659"/>
        <xdr:cNvSpPr/>
      </xdr:nvSpPr>
      <xdr:spPr>
        <a:xfrm>
          <a:off x="162687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161827</xdr:rowOff>
    </xdr:from>
    <xdr:to>
      <xdr:col>81</xdr:col>
      <xdr:colOff>101600</xdr:colOff>
      <xdr:row>79</xdr:row>
      <xdr:rowOff>91977</xdr:rowOff>
    </xdr:to>
    <xdr:sp macro="" textlink="">
      <xdr:nvSpPr>
        <xdr:cNvPr id="662" name="楕円 661"/>
        <xdr:cNvSpPr/>
      </xdr:nvSpPr>
      <xdr:spPr>
        <a:xfrm>
          <a:off x="15430500" y="13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83104</xdr:rowOff>
    </xdr:from>
    <xdr:ext cx="378565" cy="259045"/>
    <xdr:sp macro="" textlink="">
      <xdr:nvSpPr>
        <xdr:cNvPr id="663" name="テキスト ボックス 662"/>
        <xdr:cNvSpPr txBox="1"/>
      </xdr:nvSpPr>
      <xdr:spPr>
        <a:xfrm>
          <a:off x="15292017" y="1362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162585</xdr:rowOff>
    </xdr:from>
    <xdr:to>
      <xdr:col>76</xdr:col>
      <xdr:colOff>165100</xdr:colOff>
      <xdr:row>79</xdr:row>
      <xdr:rowOff>92735</xdr:rowOff>
    </xdr:to>
    <xdr:sp macro="" textlink="">
      <xdr:nvSpPr>
        <xdr:cNvPr id="664" name="楕円 663"/>
        <xdr:cNvSpPr/>
      </xdr:nvSpPr>
      <xdr:spPr>
        <a:xfrm>
          <a:off x="14541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83862</xdr:rowOff>
    </xdr:from>
    <xdr:ext cx="378565" cy="259045"/>
    <xdr:sp macro="" textlink="">
      <xdr:nvSpPr>
        <xdr:cNvPr id="665" name="テキスト ボックス 664"/>
        <xdr:cNvSpPr txBox="1"/>
      </xdr:nvSpPr>
      <xdr:spPr>
        <a:xfrm>
          <a:off x="14403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144183</xdr:rowOff>
    </xdr:from>
    <xdr:to>
      <xdr:col>72</xdr:col>
      <xdr:colOff>38100</xdr:colOff>
      <xdr:row>79</xdr:row>
      <xdr:rowOff>74333</xdr:rowOff>
    </xdr:to>
    <xdr:sp macro="" textlink="">
      <xdr:nvSpPr>
        <xdr:cNvPr id="666" name="楕円 665"/>
        <xdr:cNvSpPr/>
      </xdr:nvSpPr>
      <xdr:spPr>
        <a:xfrm>
          <a:off x="13652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90860</xdr:rowOff>
    </xdr:from>
    <xdr:ext cx="469744" cy="259045"/>
    <xdr:sp macro="" textlink="">
      <xdr:nvSpPr>
        <xdr:cNvPr id="667" name="テキスト ボックス 666"/>
        <xdr:cNvSpPr txBox="1"/>
      </xdr:nvSpPr>
      <xdr:spPr>
        <a:xfrm>
          <a:off x="13468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150157</xdr:rowOff>
    </xdr:from>
    <xdr:to>
      <xdr:col>67</xdr:col>
      <xdr:colOff>101600</xdr:colOff>
      <xdr:row>79</xdr:row>
      <xdr:rowOff>80307</xdr:rowOff>
    </xdr:to>
    <xdr:sp macro="" textlink="">
      <xdr:nvSpPr>
        <xdr:cNvPr id="668" name="楕円 667"/>
        <xdr:cNvSpPr/>
      </xdr:nvSpPr>
      <xdr:spPr>
        <a:xfrm>
          <a:off x="12763500" y="135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96834</xdr:rowOff>
    </xdr:from>
    <xdr:ext cx="469744" cy="259045"/>
    <xdr:sp macro="" textlink="">
      <xdr:nvSpPr>
        <xdr:cNvPr id="669" name="テキスト ボックス 668"/>
        <xdr:cNvSpPr txBox="1"/>
      </xdr:nvSpPr>
      <xdr:spPr>
        <a:xfrm>
          <a:off x="12579428" y="132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95253</xdr:rowOff>
    </xdr:from>
    <xdr:to>
      <xdr:col>85</xdr:col>
      <xdr:colOff>127000</xdr:colOff>
      <xdr:row>93</xdr:row>
      <xdr:rowOff>163996</xdr:rowOff>
    </xdr:to>
    <xdr:cxnSp macro="">
      <xdr:nvCxnSpPr>
        <xdr:cNvPr id="700" name="直線コネクタ 699"/>
        <xdr:cNvCxnSpPr/>
      </xdr:nvCxnSpPr>
      <xdr:spPr>
        <a:xfrm>
          <a:off x="15481300" y="16040103"/>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38333</xdr:rowOff>
    </xdr:from>
    <xdr:to>
      <xdr:col>81</xdr:col>
      <xdr:colOff>50800</xdr:colOff>
      <xdr:row>93</xdr:row>
      <xdr:rowOff>95253</xdr:rowOff>
    </xdr:to>
    <xdr:cxnSp macro="">
      <xdr:nvCxnSpPr>
        <xdr:cNvPr id="703" name="直線コネクタ 702"/>
        <xdr:cNvCxnSpPr/>
      </xdr:nvCxnSpPr>
      <xdr:spPr>
        <a:xfrm>
          <a:off x="14592300" y="15983183"/>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20681</xdr:rowOff>
    </xdr:from>
    <xdr:to>
      <xdr:col>76</xdr:col>
      <xdr:colOff>114300</xdr:colOff>
      <xdr:row>93</xdr:row>
      <xdr:rowOff>38333</xdr:rowOff>
    </xdr:to>
    <xdr:cxnSp macro="">
      <xdr:nvCxnSpPr>
        <xdr:cNvPr id="706" name="直線コネクタ 705"/>
        <xdr:cNvCxnSpPr/>
      </xdr:nvCxnSpPr>
      <xdr:spPr>
        <a:xfrm>
          <a:off x="13703300" y="1596553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20681</xdr:rowOff>
    </xdr:from>
    <xdr:to>
      <xdr:col>71</xdr:col>
      <xdr:colOff>177800</xdr:colOff>
      <xdr:row>93</xdr:row>
      <xdr:rowOff>82240</xdr:rowOff>
    </xdr:to>
    <xdr:cxnSp macro="">
      <xdr:nvCxnSpPr>
        <xdr:cNvPr id="709" name="直線コネクタ 708"/>
        <xdr:cNvCxnSpPr/>
      </xdr:nvCxnSpPr>
      <xdr:spPr>
        <a:xfrm flipV="1">
          <a:off x="12814300" y="15965531"/>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113196</xdr:rowOff>
    </xdr:from>
    <xdr:to>
      <xdr:col>85</xdr:col>
      <xdr:colOff>177800</xdr:colOff>
      <xdr:row>94</xdr:row>
      <xdr:rowOff>43346</xdr:rowOff>
    </xdr:to>
    <xdr:sp macro="" textlink="">
      <xdr:nvSpPr>
        <xdr:cNvPr id="719" name="楕円 718"/>
        <xdr:cNvSpPr/>
      </xdr:nvSpPr>
      <xdr:spPr>
        <a:xfrm>
          <a:off x="16268700" y="1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136073</xdr:rowOff>
    </xdr:from>
    <xdr:ext cx="534377" cy="259045"/>
    <xdr:sp macro="" textlink="">
      <xdr:nvSpPr>
        <xdr:cNvPr id="720" name="公債費該当値テキスト"/>
        <xdr:cNvSpPr txBox="1"/>
      </xdr:nvSpPr>
      <xdr:spPr>
        <a:xfrm>
          <a:off x="16370300" y="159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44453</xdr:rowOff>
    </xdr:from>
    <xdr:to>
      <xdr:col>81</xdr:col>
      <xdr:colOff>101600</xdr:colOff>
      <xdr:row>93</xdr:row>
      <xdr:rowOff>146053</xdr:rowOff>
    </xdr:to>
    <xdr:sp macro="" textlink="">
      <xdr:nvSpPr>
        <xdr:cNvPr id="721" name="楕円 720"/>
        <xdr:cNvSpPr/>
      </xdr:nvSpPr>
      <xdr:spPr>
        <a:xfrm>
          <a:off x="15430500" y="159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162580</xdr:rowOff>
    </xdr:from>
    <xdr:ext cx="534377" cy="259045"/>
    <xdr:sp macro="" textlink="">
      <xdr:nvSpPr>
        <xdr:cNvPr id="722" name="テキスト ボックス 721"/>
        <xdr:cNvSpPr txBox="1"/>
      </xdr:nvSpPr>
      <xdr:spPr>
        <a:xfrm>
          <a:off x="15214111" y="157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158983</xdr:rowOff>
    </xdr:from>
    <xdr:to>
      <xdr:col>76</xdr:col>
      <xdr:colOff>165100</xdr:colOff>
      <xdr:row>93</xdr:row>
      <xdr:rowOff>89133</xdr:rowOff>
    </xdr:to>
    <xdr:sp macro="" textlink="">
      <xdr:nvSpPr>
        <xdr:cNvPr id="723" name="楕円 722"/>
        <xdr:cNvSpPr/>
      </xdr:nvSpPr>
      <xdr:spPr>
        <a:xfrm>
          <a:off x="14541500" y="159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105660</xdr:rowOff>
    </xdr:from>
    <xdr:ext cx="534377" cy="259045"/>
    <xdr:sp macro="" textlink="">
      <xdr:nvSpPr>
        <xdr:cNvPr id="724" name="テキスト ボックス 723"/>
        <xdr:cNvSpPr txBox="1"/>
      </xdr:nvSpPr>
      <xdr:spPr>
        <a:xfrm>
          <a:off x="14325111" y="157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141331</xdr:rowOff>
    </xdr:from>
    <xdr:to>
      <xdr:col>72</xdr:col>
      <xdr:colOff>38100</xdr:colOff>
      <xdr:row>93</xdr:row>
      <xdr:rowOff>71481</xdr:rowOff>
    </xdr:to>
    <xdr:sp macro="" textlink="">
      <xdr:nvSpPr>
        <xdr:cNvPr id="725" name="楕円 724"/>
        <xdr:cNvSpPr/>
      </xdr:nvSpPr>
      <xdr:spPr>
        <a:xfrm>
          <a:off x="13652500" y="159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88008</xdr:rowOff>
    </xdr:from>
    <xdr:ext cx="534377" cy="259045"/>
    <xdr:sp macro="" textlink="">
      <xdr:nvSpPr>
        <xdr:cNvPr id="726" name="テキスト ボックス 725"/>
        <xdr:cNvSpPr txBox="1"/>
      </xdr:nvSpPr>
      <xdr:spPr>
        <a:xfrm>
          <a:off x="13436111" y="156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31440</xdr:rowOff>
    </xdr:from>
    <xdr:to>
      <xdr:col>67</xdr:col>
      <xdr:colOff>101600</xdr:colOff>
      <xdr:row>93</xdr:row>
      <xdr:rowOff>133040</xdr:rowOff>
    </xdr:to>
    <xdr:sp macro="" textlink="">
      <xdr:nvSpPr>
        <xdr:cNvPr id="727" name="楕円 726"/>
        <xdr:cNvSpPr/>
      </xdr:nvSpPr>
      <xdr:spPr>
        <a:xfrm>
          <a:off x="12763500" y="159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149567</xdr:rowOff>
    </xdr:from>
    <xdr:ext cx="534377" cy="259045"/>
    <xdr:sp macro="" textlink="">
      <xdr:nvSpPr>
        <xdr:cNvPr id="728" name="テキスト ボックス 727"/>
        <xdr:cNvSpPr txBox="1"/>
      </xdr:nvSpPr>
      <xdr:spPr>
        <a:xfrm>
          <a:off x="12547111" y="157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目的別歳出の中で割合が大きかったのは、総務費で、次に民生費、土木費、公債費、教育費となっている。総務費については、新型コロナウイルス感染症（以下、感染症）緊急経済対策による特別定額給付金給付事業の実施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111,787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円となった。民生費については、感染症子育て世帯緊急支援事業などによる支出の増加があったため、前年度比＋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高齢化が進んでいることから、今後も、介護保険事業や後期高齢者医療事業への繰出金が増加し、それに伴い比率が上昇すると考えられる。土木費については、除雪対策事業費や橋りょう等ストック維持事業費が増加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円となった。教育費については、小学校施設建設等整備事業費や学校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タブレット端末購入などを実施したものの前年度比は▲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類似団体と比較しコストが高いものとしては、商工費や農林水産業費、消防費などがあげられる。商工費については、進出企業への誘致係る助成金の減や感染症の影響により各種イベントが中止となったことなどの影響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円となった。農林水産業費については、多面的機能支払交付金事業や林道改良舗装事業などの減少により前年度比▲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円となった。消防費については、多機能型消防ポンプ自動車の導入や消防分団詰所の更新事業の実施による増加により、前年度比＋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実質収支については、形式収支が前年度比＋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百万円、翌年度に繰り越すべき財源が前年度比▲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百万円となり、実質収支比率は前年度比＋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4.42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実質単年度収支については、新型コロナウイルス感染症地方創生臨時交付金の活用や臨時的な過年度収入などがあり単年度収支が増加したことから、前年度比＋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百万円となり、実質単年度収支比率は前年度比＋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年度の国民健康保険事業特別会計については、歳入では保険税などが減少し、総額で前年度比▲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百万円、歳出では保険給付費などが減少し、総額で前年度比▲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百万円となり、実質収支は前年度比＋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一般会計については、歳入歳出差引額は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780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百万円あり、年度末近くでの国の補正予算に対応した事業等の繰越に伴い、実質収支は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町の全会計で見てみると実質赤字はないが、今後も町税の徴収率向上に向けた取組はもちろん、企業誘致や地域活性化施策の推進等、自主財源の確保に努める。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4&#24180;&#24230;/&#32207;&#21209;&#35506;/&#36001;&#25919;&#20418;/4_&#20104;&#31639;&#38306;&#20418;/02_&#29031;&#20250;/220908&#12304;&#20381;&#38972;&#12305;&#20196;&#21644;&#65298;&#24180;&#24230;&#36001;&#25919;&#29366;&#27841;&#36039;&#26009;&#38598;&#65288;&#20844;&#20250;&#35336;&#21450;&#12403;&#26045;&#35373;&#39006;&#22411;&#21029;&#12473;&#12488;&#12483;&#12463;&#24773;&#22577;&#20998;&#65289;&#12398;&#25552;&#20986;&#12395;&#12388;&#12356;&#12390;/03&#25552;&#20986;/&#12304;&#36001;&#25919;&#29366;&#27841;&#36039;&#26009;&#38598;&#12305;_163236_&#31435;&#2366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154.4</v>
          </cell>
          <cell r="BX51">
            <v>145.19999999999999</v>
          </cell>
          <cell r="CF51">
            <v>124.3</v>
          </cell>
          <cell r="CN51">
            <v>120.5</v>
          </cell>
          <cell r="CV51">
            <v>99.7</v>
          </cell>
        </row>
        <row r="53">
          <cell r="BP53">
            <v>63.7</v>
          </cell>
          <cell r="BX53">
            <v>66</v>
          </cell>
          <cell r="CF53">
            <v>67.5</v>
          </cell>
          <cell r="CN53">
            <v>69.099999999999994</v>
          </cell>
          <cell r="CV53">
            <v>70.5</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154.4</v>
          </cell>
          <cell r="BX73">
            <v>145.19999999999999</v>
          </cell>
          <cell r="CF73">
            <v>124.3</v>
          </cell>
          <cell r="CN73">
            <v>120.5</v>
          </cell>
          <cell r="CV73">
            <v>99.7</v>
          </cell>
        </row>
        <row r="75">
          <cell r="BP75">
            <v>14.9</v>
          </cell>
          <cell r="BX75">
            <v>14.4</v>
          </cell>
          <cell r="CF75">
            <v>13.7</v>
          </cell>
          <cell r="CN75">
            <v>12.4</v>
          </cell>
          <cell r="CV75">
            <v>11.7</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16374796</v>
      </c>
      <c r="BO4" s="426"/>
      <c r="BP4" s="426"/>
      <c r="BQ4" s="426"/>
      <c r="BR4" s="426"/>
      <c r="BS4" s="426"/>
      <c r="BT4" s="426"/>
      <c r="BU4" s="427"/>
      <c r="BV4" s="425">
        <v>12927765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8.3000000000000007</v>
      </c>
      <c r="CU4" s="610"/>
      <c r="CV4" s="610"/>
      <c r="CW4" s="610"/>
      <c r="CX4" s="610"/>
      <c r="CY4" s="610"/>
      <c r="CZ4" s="610"/>
      <c r="DA4" s="611"/>
      <c r="DB4" s="609">
        <v>3.9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15594515</v>
      </c>
      <c r="BO5" s="431"/>
      <c r="BP5" s="431"/>
      <c r="BQ5" s="431"/>
      <c r="BR5" s="431"/>
      <c r="BS5" s="431"/>
      <c r="BT5" s="431"/>
      <c r="BU5" s="432"/>
      <c r="BV5" s="430">
        <v>12390897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85.7</v>
      </c>
      <c r="CU5" s="401"/>
      <c r="CV5" s="401"/>
      <c r="CW5" s="401"/>
      <c r="CX5" s="401"/>
      <c r="CY5" s="401"/>
      <c r="CZ5" s="401"/>
      <c r="DA5" s="402"/>
      <c r="DB5" s="400">
        <v>87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780281</v>
      </c>
      <c r="BO6" s="431"/>
      <c r="BP6" s="431"/>
      <c r="BQ6" s="431"/>
      <c r="BR6" s="431"/>
      <c r="BS6" s="431"/>
      <c r="BT6" s="431"/>
      <c r="BU6" s="432"/>
      <c r="BV6" s="430">
        <v>536868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89.4</v>
      </c>
      <c r="CU6" s="584"/>
      <c r="CV6" s="584"/>
      <c r="CW6" s="584"/>
      <c r="CX6" s="584"/>
      <c r="CY6" s="584"/>
      <c r="CZ6" s="584"/>
      <c r="DA6" s="585"/>
      <c r="DB6" s="583">
        <v>90.6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147501</v>
      </c>
      <c r="BO7" s="431"/>
      <c r="BP7" s="431"/>
      <c r="BQ7" s="431"/>
      <c r="BR7" s="431"/>
      <c r="BS7" s="431"/>
      <c r="BT7" s="431"/>
      <c r="BU7" s="432"/>
      <c r="BV7" s="430">
        <v>255147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7650324</v>
      </c>
      <c r="CU7" s="431"/>
      <c r="CV7" s="431"/>
      <c r="CW7" s="431"/>
      <c r="CX7" s="431"/>
      <c r="CY7" s="431"/>
      <c r="CZ7" s="431"/>
      <c r="DA7" s="432"/>
      <c r="DB7" s="430">
        <v>7314089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632780</v>
      </c>
      <c r="BO8" s="431"/>
      <c r="BP8" s="431"/>
      <c r="BQ8" s="431"/>
      <c r="BR8" s="431"/>
      <c r="BS8" s="431"/>
      <c r="BT8" s="431"/>
      <c r="BU8" s="432"/>
      <c r="BV8" s="430">
        <v>281721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0.48</v>
      </c>
      <c r="CU8" s="544"/>
      <c r="CV8" s="544"/>
      <c r="CW8" s="544"/>
      <c r="CX8" s="544"/>
      <c r="CY8" s="544"/>
      <c r="CZ8" s="544"/>
      <c r="DA8" s="545"/>
      <c r="DB8" s="543">
        <v>0.48</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24792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351059</v>
      </c>
      <c r="BO9" s="431"/>
      <c r="BP9" s="431"/>
      <c r="BQ9" s="431"/>
      <c r="BR9" s="431"/>
      <c r="BS9" s="431"/>
      <c r="BT9" s="431"/>
      <c r="BU9" s="432"/>
      <c r="BV9" s="430">
        <v>-78612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15.3</v>
      </c>
      <c r="CU9" s="401"/>
      <c r="CV9" s="401"/>
      <c r="CW9" s="401"/>
      <c r="CX9" s="401"/>
      <c r="CY9" s="401"/>
      <c r="CZ9" s="401"/>
      <c r="DA9" s="402"/>
      <c r="DB9" s="400">
        <v>18.2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26317</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63</v>
      </c>
      <c r="BO10" s="431"/>
      <c r="BP10" s="431"/>
      <c r="BQ10" s="431"/>
      <c r="BR10" s="431"/>
      <c r="BS10" s="431"/>
      <c r="BT10" s="431"/>
      <c r="BU10" s="432"/>
      <c r="BV10" s="430">
        <v>83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271806</v>
      </c>
      <c r="BO11" s="431"/>
      <c r="BP11" s="431"/>
      <c r="BQ11" s="431"/>
      <c r="BR11" s="431"/>
      <c r="BS11" s="431"/>
      <c r="BT11" s="431"/>
      <c r="BU11" s="432"/>
      <c r="BV11" s="430">
        <v>360909</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25497</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109</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25217</v>
      </c>
      <c r="S13" s="534"/>
      <c r="T13" s="534"/>
      <c r="U13" s="534"/>
      <c r="V13" s="535"/>
      <c r="W13" s="521" t="s">
        <v>141</v>
      </c>
      <c r="X13" s="443"/>
      <c r="Y13" s="443"/>
      <c r="Z13" s="443"/>
      <c r="AA13" s="443"/>
      <c r="AB13" s="444"/>
      <c r="AC13" s="406">
        <v>814</v>
      </c>
      <c r="AD13" s="407"/>
      <c r="AE13" s="407"/>
      <c r="AF13" s="407"/>
      <c r="AG13" s="408"/>
      <c r="AH13" s="406">
        <v>917</v>
      </c>
      <c r="AI13" s="407"/>
      <c r="AJ13" s="407"/>
      <c r="AK13" s="407"/>
      <c r="AL13" s="409"/>
      <c r="AM13" s="499" t="s">
        <v>142</v>
      </c>
      <c r="AN13" s="404"/>
      <c r="AO13" s="404"/>
      <c r="AP13" s="404"/>
      <c r="AQ13" s="404"/>
      <c r="AR13" s="404"/>
      <c r="AS13" s="404"/>
      <c r="AT13" s="405"/>
      <c r="AU13" s="487" t="s">
        <v>116</v>
      </c>
      <c r="AV13" s="488"/>
      <c r="AW13" s="488"/>
      <c r="AX13" s="488"/>
      <c r="AY13" s="410" t="s">
        <v>143</v>
      </c>
      <c r="AZ13" s="411"/>
      <c r="BA13" s="411"/>
      <c r="BB13" s="411"/>
      <c r="BC13" s="411"/>
      <c r="BD13" s="411"/>
      <c r="BE13" s="411"/>
      <c r="BF13" s="411"/>
      <c r="BG13" s="411"/>
      <c r="BH13" s="411"/>
      <c r="BI13" s="411"/>
      <c r="BJ13" s="411"/>
      <c r="BK13" s="411"/>
      <c r="BL13" s="411"/>
      <c r="BM13" s="412"/>
      <c r="BN13" s="430">
        <v>622928</v>
      </c>
      <c r="BO13" s="431"/>
      <c r="BP13" s="431"/>
      <c r="BQ13" s="431"/>
      <c r="BR13" s="431"/>
      <c r="BS13" s="431"/>
      <c r="BT13" s="431"/>
      <c r="BU13" s="432"/>
      <c r="BV13" s="430">
        <v>282380</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11.7</v>
      </c>
      <c r="CU13" s="401"/>
      <c r="CV13" s="401"/>
      <c r="CW13" s="401"/>
      <c r="CX13" s="401"/>
      <c r="CY13" s="401"/>
      <c r="CZ13" s="401"/>
      <c r="DA13" s="402"/>
      <c r="DB13" s="400">
        <v>12.4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25764</v>
      </c>
      <c r="S14" s="534"/>
      <c r="T14" s="534"/>
      <c r="U14" s="534"/>
      <c r="V14" s="535"/>
      <c r="W14" s="536"/>
      <c r="X14" s="446"/>
      <c r="Y14" s="446"/>
      <c r="Z14" s="446"/>
      <c r="AA14" s="446"/>
      <c r="AB14" s="447"/>
      <c r="AC14" s="526">
        <v>6</v>
      </c>
      <c r="AD14" s="527"/>
      <c r="AE14" s="527"/>
      <c r="AF14" s="527"/>
      <c r="AG14" s="528"/>
      <c r="AH14" s="526">
        <v>6.5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99.7</v>
      </c>
      <c r="CU14" s="538"/>
      <c r="CV14" s="538"/>
      <c r="CW14" s="538"/>
      <c r="CX14" s="538"/>
      <c r="CY14" s="538"/>
      <c r="CZ14" s="538"/>
      <c r="DA14" s="539"/>
      <c r="DB14" s="537">
        <v>120.5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25509</v>
      </c>
      <c r="S15" s="534"/>
      <c r="T15" s="534"/>
      <c r="U15" s="534"/>
      <c r="V15" s="535"/>
      <c r="W15" s="521" t="s">
        <v>147</v>
      </c>
      <c r="X15" s="443"/>
      <c r="Y15" s="443"/>
      <c r="Z15" s="443"/>
      <c r="AA15" s="443"/>
      <c r="AB15" s="444"/>
      <c r="AC15" s="406">
        <v>4432</v>
      </c>
      <c r="AD15" s="407"/>
      <c r="AE15" s="407"/>
      <c r="AF15" s="407"/>
      <c r="AG15" s="408"/>
      <c r="AH15" s="406">
        <v>4496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3132459</v>
      </c>
      <c r="BO15" s="426"/>
      <c r="BP15" s="426"/>
      <c r="BQ15" s="426"/>
      <c r="BR15" s="426"/>
      <c r="BS15" s="426"/>
      <c r="BT15" s="426"/>
      <c r="BU15" s="427"/>
      <c r="BV15" s="425">
        <v>3035266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32.700000000000003</v>
      </c>
      <c r="AD16" s="527"/>
      <c r="AE16" s="527"/>
      <c r="AF16" s="527"/>
      <c r="AG16" s="528"/>
      <c r="AH16" s="526">
        <v>31.9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6535757</v>
      </c>
      <c r="BO16" s="431"/>
      <c r="BP16" s="431"/>
      <c r="BQ16" s="431"/>
      <c r="BR16" s="431"/>
      <c r="BS16" s="431"/>
      <c r="BT16" s="431"/>
      <c r="BU16" s="432"/>
      <c r="BV16" s="430">
        <v>6225898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8328</v>
      </c>
      <c r="AD17" s="407"/>
      <c r="AE17" s="407"/>
      <c r="AF17" s="407"/>
      <c r="AG17" s="408"/>
      <c r="AH17" s="406">
        <v>8660</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3914181</v>
      </c>
      <c r="BO17" s="431"/>
      <c r="BP17" s="431"/>
      <c r="BQ17" s="431"/>
      <c r="BR17" s="431"/>
      <c r="BS17" s="431"/>
      <c r="BT17" s="431"/>
      <c r="BU17" s="432"/>
      <c r="BV17" s="430">
        <v>3823041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307.29000000000002</v>
      </c>
      <c r="M18" s="495"/>
      <c r="N18" s="495"/>
      <c r="O18" s="495"/>
      <c r="P18" s="495"/>
      <c r="Q18" s="495"/>
      <c r="R18" s="496"/>
      <c r="S18" s="496"/>
      <c r="T18" s="496"/>
      <c r="U18" s="496"/>
      <c r="V18" s="497"/>
      <c r="W18" s="511"/>
      <c r="X18" s="512"/>
      <c r="Y18" s="512"/>
      <c r="Z18" s="512"/>
      <c r="AA18" s="512"/>
      <c r="AB18" s="522"/>
      <c r="AC18" s="394">
        <v>61.4</v>
      </c>
      <c r="AD18" s="395"/>
      <c r="AE18" s="395"/>
      <c r="AF18" s="395"/>
      <c r="AG18" s="498"/>
      <c r="AH18" s="394">
        <v>61.5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6717056</v>
      </c>
      <c r="BO18" s="431"/>
      <c r="BP18" s="431"/>
      <c r="BQ18" s="431"/>
      <c r="BR18" s="431"/>
      <c r="BS18" s="431"/>
      <c r="BT18" s="431"/>
      <c r="BU18" s="432"/>
      <c r="BV18" s="430">
        <v>6618336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9542148</v>
      </c>
      <c r="BO19" s="431"/>
      <c r="BP19" s="431"/>
      <c r="BQ19" s="431"/>
      <c r="BR19" s="431"/>
      <c r="BS19" s="431"/>
      <c r="BT19" s="431"/>
      <c r="BU19" s="432"/>
      <c r="BV19" s="430">
        <v>8667371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9047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10050856</v>
      </c>
      <c r="BO23" s="431"/>
      <c r="BP23" s="431"/>
      <c r="BQ23" s="431"/>
      <c r="BR23" s="431"/>
      <c r="BS23" s="431"/>
      <c r="BT23" s="431"/>
      <c r="BU23" s="432"/>
      <c r="BV23" s="430">
        <v>10174688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8230</v>
      </c>
      <c r="R24" s="407"/>
      <c r="S24" s="407"/>
      <c r="T24" s="407"/>
      <c r="U24" s="407"/>
      <c r="V24" s="408"/>
      <c r="W24" s="472"/>
      <c r="X24" s="463"/>
      <c r="Y24" s="464"/>
      <c r="Z24" s="403" t="s">
        <v>171</v>
      </c>
      <c r="AA24" s="404"/>
      <c r="AB24" s="404"/>
      <c r="AC24" s="404"/>
      <c r="AD24" s="404"/>
      <c r="AE24" s="404"/>
      <c r="AF24" s="404"/>
      <c r="AG24" s="405"/>
      <c r="AH24" s="406">
        <v>216</v>
      </c>
      <c r="AI24" s="407"/>
      <c r="AJ24" s="407"/>
      <c r="AK24" s="407"/>
      <c r="AL24" s="408"/>
      <c r="AM24" s="406">
        <v>660960</v>
      </c>
      <c r="AN24" s="407"/>
      <c r="AO24" s="407"/>
      <c r="AP24" s="407"/>
      <c r="AQ24" s="407"/>
      <c r="AR24" s="408"/>
      <c r="AS24" s="406">
        <v>3060</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7395552</v>
      </c>
      <c r="BO24" s="431"/>
      <c r="BP24" s="431"/>
      <c r="BQ24" s="431"/>
      <c r="BR24" s="431"/>
      <c r="BS24" s="431"/>
      <c r="BT24" s="431"/>
      <c r="BU24" s="432"/>
      <c r="BV24" s="430">
        <v>8032693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6840</v>
      </c>
      <c r="R25" s="407"/>
      <c r="S25" s="407"/>
      <c r="T25" s="407"/>
      <c r="U25" s="407"/>
      <c r="V25" s="408"/>
      <c r="W25" s="472"/>
      <c r="X25" s="463"/>
      <c r="Y25" s="464"/>
      <c r="Z25" s="403" t="s">
        <v>174</v>
      </c>
      <c r="AA25" s="404"/>
      <c r="AB25" s="404"/>
      <c r="AC25" s="404"/>
      <c r="AD25" s="404"/>
      <c r="AE25" s="404"/>
      <c r="AF25" s="404"/>
      <c r="AG25" s="405"/>
      <c r="AH25" s="406">
        <v>34</v>
      </c>
      <c r="AI25" s="407"/>
      <c r="AJ25" s="407"/>
      <c r="AK25" s="407"/>
      <c r="AL25" s="408"/>
      <c r="AM25" s="406">
        <v>101966</v>
      </c>
      <c r="AN25" s="407"/>
      <c r="AO25" s="407"/>
      <c r="AP25" s="407"/>
      <c r="AQ25" s="407"/>
      <c r="AR25" s="408"/>
      <c r="AS25" s="406">
        <v>2999</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1765890</v>
      </c>
      <c r="BO25" s="426"/>
      <c r="BP25" s="426"/>
      <c r="BQ25" s="426"/>
      <c r="BR25" s="426"/>
      <c r="BS25" s="426"/>
      <c r="BT25" s="426"/>
      <c r="BU25" s="427"/>
      <c r="BV25" s="425">
        <v>837019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6050</v>
      </c>
      <c r="R26" s="407"/>
      <c r="S26" s="407"/>
      <c r="T26" s="407"/>
      <c r="U26" s="407"/>
      <c r="V26" s="408"/>
      <c r="W26" s="472"/>
      <c r="X26" s="463"/>
      <c r="Y26" s="464"/>
      <c r="Z26" s="403" t="s">
        <v>177</v>
      </c>
      <c r="AA26" s="485"/>
      <c r="AB26" s="485"/>
      <c r="AC26" s="485"/>
      <c r="AD26" s="485"/>
      <c r="AE26" s="485"/>
      <c r="AF26" s="485"/>
      <c r="AG26" s="486"/>
      <c r="AH26" s="406">
        <v>21</v>
      </c>
      <c r="AI26" s="407"/>
      <c r="AJ26" s="407"/>
      <c r="AK26" s="407"/>
      <c r="AL26" s="408"/>
      <c r="AM26" s="406">
        <v>63336</v>
      </c>
      <c r="AN26" s="407"/>
      <c r="AO26" s="407"/>
      <c r="AP26" s="407"/>
      <c r="AQ26" s="407"/>
      <c r="AR26" s="408"/>
      <c r="AS26" s="406">
        <v>3016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3600</v>
      </c>
      <c r="R27" s="407"/>
      <c r="S27" s="407"/>
      <c r="T27" s="407"/>
      <c r="U27" s="407"/>
      <c r="V27" s="408"/>
      <c r="W27" s="472"/>
      <c r="X27" s="463"/>
      <c r="Y27" s="464"/>
      <c r="Z27" s="403" t="s">
        <v>181</v>
      </c>
      <c r="AA27" s="404"/>
      <c r="AB27" s="404"/>
      <c r="AC27" s="404"/>
      <c r="AD27" s="404"/>
      <c r="AE27" s="404"/>
      <c r="AF27" s="404"/>
      <c r="AG27" s="405"/>
      <c r="AH27" s="406" t="s">
        <v>139</v>
      </c>
      <c r="AI27" s="407"/>
      <c r="AJ27" s="407"/>
      <c r="AK27" s="407"/>
      <c r="AL27" s="408"/>
      <c r="AM27" s="406" t="s">
        <v>139</v>
      </c>
      <c r="AN27" s="407"/>
      <c r="AO27" s="407"/>
      <c r="AP27" s="407"/>
      <c r="AQ27" s="407"/>
      <c r="AR27" s="408"/>
      <c r="AS27" s="406" t="s">
        <v>139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239341</v>
      </c>
      <c r="BO27" s="434"/>
      <c r="BP27" s="434"/>
      <c r="BQ27" s="434"/>
      <c r="BR27" s="434"/>
      <c r="BS27" s="434"/>
      <c r="BT27" s="434"/>
      <c r="BU27" s="435"/>
      <c r="BV27" s="433">
        <v>239320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3100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130</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1015324</v>
      </c>
      <c r="BO28" s="426"/>
      <c r="BP28" s="426"/>
      <c r="BQ28" s="426"/>
      <c r="BR28" s="426"/>
      <c r="BS28" s="426"/>
      <c r="BT28" s="426"/>
      <c r="BU28" s="427"/>
      <c r="BV28" s="425">
        <v>1015261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12</v>
      </c>
      <c r="M29" s="407"/>
      <c r="N29" s="407"/>
      <c r="O29" s="407"/>
      <c r="P29" s="408"/>
      <c r="Q29" s="406">
        <v>2900</v>
      </c>
      <c r="R29" s="407"/>
      <c r="S29" s="407"/>
      <c r="T29" s="407"/>
      <c r="U29" s="407"/>
      <c r="V29" s="408"/>
      <c r="W29" s="473"/>
      <c r="X29" s="474"/>
      <c r="Y29" s="475"/>
      <c r="Z29" s="403" t="s">
        <v>187</v>
      </c>
      <c r="AA29" s="404"/>
      <c r="AB29" s="404"/>
      <c r="AC29" s="404"/>
      <c r="AD29" s="404"/>
      <c r="AE29" s="404"/>
      <c r="AF29" s="404"/>
      <c r="AG29" s="405"/>
      <c r="AH29" s="406">
        <v>216</v>
      </c>
      <c r="AI29" s="407"/>
      <c r="AJ29" s="407"/>
      <c r="AK29" s="407"/>
      <c r="AL29" s="408"/>
      <c r="AM29" s="406">
        <v>660960</v>
      </c>
      <c r="AN29" s="407"/>
      <c r="AO29" s="407"/>
      <c r="AP29" s="407"/>
      <c r="AQ29" s="407"/>
      <c r="AR29" s="408"/>
      <c r="AS29" s="406">
        <v>3060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403278</v>
      </c>
      <c r="BO29" s="431"/>
      <c r="BP29" s="431"/>
      <c r="BQ29" s="431"/>
      <c r="BR29" s="431"/>
      <c r="BS29" s="431"/>
      <c r="BT29" s="431"/>
      <c r="BU29" s="432"/>
      <c r="BV29" s="430">
        <v>393262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2265570</v>
      </c>
      <c r="BO30" s="434"/>
      <c r="BP30" s="434"/>
      <c r="BQ30" s="434"/>
      <c r="BR30" s="434"/>
      <c r="BS30" s="434"/>
      <c r="BT30" s="434"/>
      <c r="BU30" s="435"/>
      <c r="BV30" s="433">
        <v>2162441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富山地区広域圏事務組合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たてやま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墓地公園事業特別会計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IF('各会計、関係団体の財政状況及び健全化判断比率'!B32="","",'各会計、関係団体の財政状況及び健全化判断比率'!B32)</f>
        <v>浄化槽設置管理事業特別会計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富山県市町村会館管理組合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立山町土地開発公社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〇</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IF('各会計、関係団体の財政状況及び健全化判断比率'!B33="","",'各会計、関係団体の財政状況及び健全化判断比率'!B33)</f>
        <v>地域開発事業特別会計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滑川中新川地区広域情報事務組合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富山県市町村総合事務組合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富山県後期高齢者医療広域連合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　[後期高齢者医療事業特別会計]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常願寺川右岸水防市町村組合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中新川広域行政事務組合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　[一般会計]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7z91HPRXhSMNKWjXEKbaGjqMUILwyVAy36aAapWc/XS7+ghbOzU7cyAoCMwlF+QVyPkr5kZP8zaHnXHVIxJR7w==" saltValue="qJgbV8Aqo2wtRs7Oyun4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572</v>
      </c>
      <c r="D34" s="1212"/>
      <c r="E34" s="1213"/>
      <c r="F34" s="32">
        <v>3.38</v>
      </c>
      <c r="G34" s="33">
        <v>5.34</v>
      </c>
      <c r="H34" s="33">
        <v>4.8600000000000003</v>
      </c>
      <c r="I34" s="33">
        <v>3.84</v>
      </c>
      <c r="J34" s="34">
        <v>8.26</v>
      </c>
      <c r="K34" s="22"/>
      <c r="L34" s="22"/>
      <c r="M34" s="22"/>
      <c r="N34" s="22"/>
      <c r="O34" s="22"/>
      <c r="P34" s="22"/>
    </row>
    <row r="35" spans="1:16" ht="39" customHeight="1" x14ac:dyDescent="0.15">
      <c r="A35" s="22"/>
      <c r="B35" s="35"/>
      <c r="C35" s="1206" t="s">
        <v>573</v>
      </c>
      <c r="D35" s="1207"/>
      <c r="E35" s="1208"/>
      <c r="F35" s="36">
        <v>8.5299999999999994</v>
      </c>
      <c r="G35" s="37">
        <v>5.38</v>
      </c>
      <c r="H35" s="37">
        <v>2.94</v>
      </c>
      <c r="I35" s="37">
        <v>3.73</v>
      </c>
      <c r="J35" s="38">
        <v>3.87</v>
      </c>
      <c r="K35" s="22"/>
      <c r="L35" s="22"/>
      <c r="M35" s="22"/>
      <c r="N35" s="22"/>
      <c r="O35" s="22"/>
      <c r="P35" s="22"/>
    </row>
    <row r="36" spans="1:16" ht="39" customHeight="1" x14ac:dyDescent="0.15">
      <c r="A36" s="22"/>
      <c r="B36" s="35"/>
      <c r="C36" s="1206" t="s">
        <v>574</v>
      </c>
      <c r="D36" s="1207"/>
      <c r="E36" s="1208"/>
      <c r="F36" s="36">
        <v>1.7</v>
      </c>
      <c r="G36" s="37">
        <v>3.79</v>
      </c>
      <c r="H36" s="37">
        <v>3.02</v>
      </c>
      <c r="I36" s="37">
        <v>1.1299999999999999</v>
      </c>
      <c r="J36" s="38">
        <v>1.28</v>
      </c>
      <c r="K36" s="22"/>
      <c r="L36" s="22"/>
      <c r="M36" s="22"/>
      <c r="N36" s="22"/>
      <c r="O36" s="22"/>
      <c r="P36" s="22"/>
    </row>
    <row r="37" spans="1:16" ht="39" customHeight="1" x14ac:dyDescent="0.15">
      <c r="A37" s="22"/>
      <c r="B37" s="35"/>
      <c r="C37" s="1206" t="s">
        <v>575</v>
      </c>
      <c r="D37" s="1207"/>
      <c r="E37" s="1208"/>
      <c r="F37" s="36">
        <v>0</v>
      </c>
      <c r="G37" s="37">
        <v>0</v>
      </c>
      <c r="H37" s="37">
        <v>3.77</v>
      </c>
      <c r="I37" s="37">
        <v>1.47</v>
      </c>
      <c r="J37" s="38">
        <v>1.1000000000000001</v>
      </c>
      <c r="K37" s="22"/>
      <c r="L37" s="22"/>
      <c r="M37" s="22"/>
      <c r="N37" s="22"/>
      <c r="O37" s="22"/>
      <c r="P37" s="22"/>
    </row>
    <row r="38" spans="1:16" ht="39" customHeight="1" x14ac:dyDescent="0.15">
      <c r="A38" s="22"/>
      <c r="B38" s="35"/>
      <c r="C38" s="1206" t="s">
        <v>576</v>
      </c>
      <c r="D38" s="1207"/>
      <c r="E38" s="1208"/>
      <c r="F38" s="36">
        <v>0.02</v>
      </c>
      <c r="G38" s="37">
        <v>0.06</v>
      </c>
      <c r="H38" s="37">
        <v>0.03</v>
      </c>
      <c r="I38" s="37">
        <v>0.06</v>
      </c>
      <c r="J38" s="38">
        <v>7.0000000000000007E-2</v>
      </c>
      <c r="K38" s="22"/>
      <c r="L38" s="22"/>
      <c r="M38" s="22"/>
      <c r="N38" s="22"/>
      <c r="O38" s="22"/>
      <c r="P38" s="22"/>
    </row>
    <row r="39" spans="1:16" ht="39" customHeight="1" x14ac:dyDescent="0.15">
      <c r="A39" s="22"/>
      <c r="B39" s="35"/>
      <c r="C39" s="1206" t="s">
        <v>577</v>
      </c>
      <c r="D39" s="1207"/>
      <c r="E39" s="1208"/>
      <c r="F39" s="36" t="s">
        <v>578</v>
      </c>
      <c r="G39" s="37">
        <v>0.03</v>
      </c>
      <c r="H39" s="37">
        <v>0.02</v>
      </c>
      <c r="I39" s="37">
        <v>0</v>
      </c>
      <c r="J39" s="38">
        <v>0.03</v>
      </c>
      <c r="K39" s="22"/>
      <c r="L39" s="22"/>
      <c r="M39" s="22"/>
      <c r="N39" s="22"/>
      <c r="O39" s="22"/>
      <c r="P39" s="22"/>
    </row>
    <row r="40" spans="1:16" ht="39" customHeight="1" x14ac:dyDescent="0.15">
      <c r="A40" s="22"/>
      <c r="B40" s="35"/>
      <c r="C40" s="1206" t="s">
        <v>579</v>
      </c>
      <c r="D40" s="1207"/>
      <c r="E40" s="1208"/>
      <c r="F40" s="36" t="s">
        <v>525</v>
      </c>
      <c r="G40" s="37" t="s">
        <v>525</v>
      </c>
      <c r="H40" s="37">
        <v>0</v>
      </c>
      <c r="I40" s="37">
        <v>0.01</v>
      </c>
      <c r="J40" s="38">
        <v>0.01</v>
      </c>
      <c r="K40" s="22"/>
      <c r="L40" s="22"/>
      <c r="M40" s="22"/>
      <c r="N40" s="22"/>
      <c r="O40" s="22"/>
      <c r="P40" s="22"/>
    </row>
    <row r="41" spans="1:16" ht="39" customHeight="1" x14ac:dyDescent="0.15">
      <c r="A41" s="22"/>
      <c r="B41" s="35"/>
      <c r="C41" s="1206" t="s">
        <v>580</v>
      </c>
      <c r="D41" s="1207"/>
      <c r="E41" s="1208"/>
      <c r="F41" s="36">
        <v>0</v>
      </c>
      <c r="G41" s="37">
        <v>0.01</v>
      </c>
      <c r="H41" s="37">
        <v>0</v>
      </c>
      <c r="I41" s="37">
        <v>0.01</v>
      </c>
      <c r="J41" s="38">
        <v>0</v>
      </c>
      <c r="K41" s="22"/>
      <c r="L41" s="22"/>
      <c r="M41" s="22"/>
      <c r="N41" s="22"/>
      <c r="O41" s="22"/>
      <c r="P41" s="22"/>
    </row>
    <row r="42" spans="1:16" ht="39" customHeight="1" x14ac:dyDescent="0.15">
      <c r="A42" s="22"/>
      <c r="B42" s="39"/>
      <c r="C42" s="1206" t="s">
        <v>581</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582</v>
      </c>
      <c r="D43" s="1210"/>
      <c r="E43" s="1211"/>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0a4+LFFYSyhhWy7Sdr4n8HG5ZJ0qhjIjdp7tZpO8tYXXOy7sRSFWs3VSs00kXhBhe3hZ8qPlKGOaAx7JIcVA==" saltValue="bpsQzyXABhZQmmM1me1D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1531</v>
      </c>
      <c r="L45" s="60">
        <v>1404</v>
      </c>
      <c r="M45" s="60">
        <v>1374</v>
      </c>
      <c r="N45" s="60">
        <v>1268</v>
      </c>
      <c r="O45" s="61">
        <v>1233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150</v>
      </c>
      <c r="L48" s="64">
        <v>150</v>
      </c>
      <c r="M48" s="64">
        <v>150</v>
      </c>
      <c r="N48" s="64">
        <v>153</v>
      </c>
      <c r="O48" s="65">
        <v>151</v>
      </c>
      <c r="P48" s="48"/>
      <c r="Q48" s="48"/>
      <c r="R48" s="48"/>
      <c r="S48" s="48"/>
      <c r="T48" s="48"/>
      <c r="U48" s="48"/>
    </row>
    <row r="49" spans="1:21" ht="30.75" customHeight="1" x14ac:dyDescent="0.15">
      <c r="A49" s="48"/>
      <c r="B49" s="1234"/>
      <c r="C49" s="1235"/>
      <c r="D49" s="62"/>
      <c r="E49" s="1216" t="s">
        <v>16</v>
      </c>
      <c r="F49" s="1216"/>
      <c r="G49" s="1216"/>
      <c r="H49" s="1216"/>
      <c r="I49" s="1216"/>
      <c r="J49" s="1217"/>
      <c r="K49" s="63">
        <v>642</v>
      </c>
      <c r="L49" s="64">
        <v>617</v>
      </c>
      <c r="M49" s="64">
        <v>633</v>
      </c>
      <c r="N49" s="64">
        <v>622</v>
      </c>
      <c r="O49" s="65">
        <v>655</v>
      </c>
      <c r="P49" s="48"/>
      <c r="Q49" s="48"/>
      <c r="R49" s="48"/>
      <c r="S49" s="48"/>
      <c r="T49" s="48"/>
      <c r="U49" s="48"/>
    </row>
    <row r="50" spans="1:21" ht="30.75" customHeight="1" x14ac:dyDescent="0.15">
      <c r="A50" s="48"/>
      <c r="B50" s="1234"/>
      <c r="C50" s="1235"/>
      <c r="D50" s="62"/>
      <c r="E50" s="1216" t="s">
        <v>17</v>
      </c>
      <c r="F50" s="1216"/>
      <c r="G50" s="1216"/>
      <c r="H50" s="1216"/>
      <c r="I50" s="1216"/>
      <c r="J50" s="1217"/>
      <c r="K50" s="63">
        <v>28</v>
      </c>
      <c r="L50" s="64">
        <v>26</v>
      </c>
      <c r="M50" s="64">
        <v>25</v>
      </c>
      <c r="N50" s="64">
        <v>22</v>
      </c>
      <c r="O50" s="65">
        <v>12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1451</v>
      </c>
      <c r="L52" s="64">
        <v>1405</v>
      </c>
      <c r="M52" s="64">
        <v>1398</v>
      </c>
      <c r="N52" s="64">
        <v>1387</v>
      </c>
      <c r="O52" s="65">
        <v>1358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900</v>
      </c>
      <c r="L53" s="69">
        <v>792</v>
      </c>
      <c r="M53" s="69">
        <v>784</v>
      </c>
      <c r="N53" s="69">
        <v>678</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YsZhIdR9Vv+T47d3zoVCcdfR6/5qbKEoXqmEEewYVJbt3C+nUrnloO0mKlhfc8yVlGozmxJ2CKZ706pLN/vTg==" saltValue="pqPDj7xLXInOvBPMuLiK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2" t="s">
        <v>30</v>
      </c>
      <c r="C41" s="1253"/>
      <c r="D41" s="102"/>
      <c r="E41" s="1254" t="s">
        <v>31</v>
      </c>
      <c r="F41" s="1254"/>
      <c r="G41" s="1254"/>
      <c r="H41" s="1255"/>
      <c r="I41" s="103">
        <v>12160</v>
      </c>
      <c r="J41" s="104">
        <v>11360</v>
      </c>
      <c r="K41" s="104">
        <v>10572</v>
      </c>
      <c r="L41" s="104">
        <v>10175</v>
      </c>
      <c r="M41" s="105">
        <v>10051</v>
      </c>
    </row>
    <row r="42" spans="2:13" ht="27.75" customHeight="1" x14ac:dyDescent="0.15">
      <c r="B42" s="1242"/>
      <c r="C42" s="1243"/>
      <c r="D42" s="106"/>
      <c r="E42" s="1246" t="s">
        <v>32</v>
      </c>
      <c r="F42" s="1246"/>
      <c r="G42" s="1246"/>
      <c r="H42" s="1247"/>
      <c r="I42" s="107">
        <v>113</v>
      </c>
      <c r="J42" s="108">
        <v>86</v>
      </c>
      <c r="K42" s="108">
        <v>61</v>
      </c>
      <c r="L42" s="108">
        <v>43</v>
      </c>
      <c r="M42" s="109">
        <v>27</v>
      </c>
    </row>
    <row r="43" spans="2:13" ht="27.75" customHeight="1" x14ac:dyDescent="0.15">
      <c r="B43" s="1242"/>
      <c r="C43" s="1243"/>
      <c r="D43" s="106"/>
      <c r="E43" s="1246" t="s">
        <v>33</v>
      </c>
      <c r="F43" s="1246"/>
      <c r="G43" s="1246"/>
      <c r="H43" s="1247"/>
      <c r="I43" s="107">
        <v>1887</v>
      </c>
      <c r="J43" s="108">
        <v>1832</v>
      </c>
      <c r="K43" s="108">
        <v>1822</v>
      </c>
      <c r="L43" s="108">
        <v>1714</v>
      </c>
      <c r="M43" s="109">
        <v>1630</v>
      </c>
    </row>
    <row r="44" spans="2:13" ht="27.75" customHeight="1" x14ac:dyDescent="0.15">
      <c r="B44" s="1242"/>
      <c r="C44" s="1243"/>
      <c r="D44" s="106"/>
      <c r="E44" s="1246" t="s">
        <v>34</v>
      </c>
      <c r="F44" s="1246"/>
      <c r="G44" s="1246"/>
      <c r="H44" s="1247"/>
      <c r="I44" s="107">
        <v>12555</v>
      </c>
      <c r="J44" s="108">
        <v>12373</v>
      </c>
      <c r="K44" s="108">
        <v>11981</v>
      </c>
      <c r="L44" s="108">
        <v>11694</v>
      </c>
      <c r="M44" s="109">
        <v>11365</v>
      </c>
    </row>
    <row r="45" spans="2:13" ht="27.75" customHeight="1" x14ac:dyDescent="0.15">
      <c r="B45" s="1242"/>
      <c r="C45" s="1243"/>
      <c r="D45" s="106"/>
      <c r="E45" s="1246" t="s">
        <v>35</v>
      </c>
      <c r="F45" s="1246"/>
      <c r="G45" s="1246"/>
      <c r="H45" s="1247"/>
      <c r="I45" s="107">
        <v>1902</v>
      </c>
      <c r="J45" s="108">
        <v>1772</v>
      </c>
      <c r="K45" s="108">
        <v>1533</v>
      </c>
      <c r="L45" s="108">
        <v>1546</v>
      </c>
      <c r="M45" s="109">
        <v>1487</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3676</v>
      </c>
      <c r="J50" s="108">
        <v>3690</v>
      </c>
      <c r="K50" s="108">
        <v>3855</v>
      </c>
      <c r="L50" s="108">
        <v>3785</v>
      </c>
      <c r="M50" s="109">
        <v>3903</v>
      </c>
    </row>
    <row r="51" spans="2:13" ht="27.75" customHeight="1" x14ac:dyDescent="0.15">
      <c r="B51" s="1242"/>
      <c r="C51" s="1243"/>
      <c r="D51" s="106"/>
      <c r="E51" s="1246" t="s">
        <v>42</v>
      </c>
      <c r="F51" s="1246"/>
      <c r="G51" s="1246"/>
      <c r="H51" s="1247"/>
      <c r="I51" s="107">
        <v>392</v>
      </c>
      <c r="J51" s="108">
        <v>298</v>
      </c>
      <c r="K51" s="108">
        <v>264</v>
      </c>
      <c r="L51" s="108">
        <v>235</v>
      </c>
      <c r="M51" s="109">
        <v>441</v>
      </c>
    </row>
    <row r="52" spans="2:13" ht="27.75" customHeight="1" x14ac:dyDescent="0.15">
      <c r="B52" s="1244"/>
      <c r="C52" s="1245"/>
      <c r="D52" s="106"/>
      <c r="E52" s="1246" t="s">
        <v>43</v>
      </c>
      <c r="F52" s="1246"/>
      <c r="G52" s="1246"/>
      <c r="H52" s="1247"/>
      <c r="I52" s="107">
        <v>15323</v>
      </c>
      <c r="J52" s="108">
        <v>14672</v>
      </c>
      <c r="K52" s="108">
        <v>14327</v>
      </c>
      <c r="L52" s="108">
        <v>13946</v>
      </c>
      <c r="M52" s="109">
        <v>13896</v>
      </c>
    </row>
    <row r="53" spans="2:13" ht="27.75" customHeight="1" thickBot="1" x14ac:dyDescent="0.2">
      <c r="B53" s="1248" t="s">
        <v>44</v>
      </c>
      <c r="C53" s="1249"/>
      <c r="D53" s="113"/>
      <c r="E53" s="1250" t="s">
        <v>45</v>
      </c>
      <c r="F53" s="1250"/>
      <c r="G53" s="1250"/>
      <c r="H53" s="1251"/>
      <c r="I53" s="114">
        <v>9224</v>
      </c>
      <c r="J53" s="115">
        <v>8762</v>
      </c>
      <c r="K53" s="115">
        <v>7522</v>
      </c>
      <c r="L53" s="115">
        <v>7206</v>
      </c>
      <c r="M53" s="116">
        <v>6321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xEvhUQ+n1z8c65FXzxGWW15+gWVx7ghma/fDxKJ6MIXd+MPaMdkCT12WA8c1fQEwMpUL8kO3yVkhoRKDcxJbQ==" saltValue="+BAQcVh3m3MnMK3Z+jqb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1015</v>
      </c>
      <c r="G55" s="128">
        <v>1015</v>
      </c>
      <c r="H55" s="129">
        <v>1015</v>
      </c>
    </row>
    <row r="56" spans="2:8" ht="52.5" customHeight="1" x14ac:dyDescent="0.15">
      <c r="B56" s="130"/>
      <c r="C56" s="1269" t="s">
        <v>49</v>
      </c>
      <c r="D56" s="1269"/>
      <c r="E56" s="1270"/>
      <c r="F56" s="131">
        <v>473</v>
      </c>
      <c r="G56" s="131">
        <v>393</v>
      </c>
      <c r="H56" s="132">
        <v>403</v>
      </c>
    </row>
    <row r="57" spans="2:8" ht="53.25" customHeight="1" x14ac:dyDescent="0.15">
      <c r="B57" s="130"/>
      <c r="C57" s="1271" t="s">
        <v>50</v>
      </c>
      <c r="D57" s="1271"/>
      <c r="E57" s="1272"/>
      <c r="F57" s="133">
        <v>2158</v>
      </c>
      <c r="G57" s="133">
        <v>2162</v>
      </c>
      <c r="H57" s="134">
        <v>2266</v>
      </c>
    </row>
    <row r="58" spans="2:8" ht="45.75" customHeight="1" x14ac:dyDescent="0.15">
      <c r="B58" s="135"/>
      <c r="C58" s="1259" t="s">
        <v>605</v>
      </c>
      <c r="D58" s="1260"/>
      <c r="E58" s="1261"/>
      <c r="F58" s="136">
        <v>451</v>
      </c>
      <c r="G58" s="136">
        <v>504</v>
      </c>
      <c r="H58" s="137">
        <v>605</v>
      </c>
    </row>
    <row r="59" spans="2:8" ht="45.75" customHeight="1" x14ac:dyDescent="0.15">
      <c r="B59" s="135"/>
      <c r="C59" s="1259" t="s">
        <v>606</v>
      </c>
      <c r="D59" s="1260"/>
      <c r="E59" s="1261"/>
      <c r="F59" s="136">
        <v>288</v>
      </c>
      <c r="G59" s="136">
        <v>288</v>
      </c>
      <c r="H59" s="137">
        <v>288</v>
      </c>
    </row>
    <row r="60" spans="2:8" ht="45.75" customHeight="1" x14ac:dyDescent="0.15">
      <c r="B60" s="135"/>
      <c r="C60" s="1259" t="s">
        <v>607</v>
      </c>
      <c r="D60" s="1260"/>
      <c r="E60" s="1261"/>
      <c r="F60" s="136">
        <v>289</v>
      </c>
      <c r="G60" s="136">
        <v>274</v>
      </c>
      <c r="H60" s="137">
        <v>260</v>
      </c>
    </row>
    <row r="61" spans="2:8" ht="45.75" customHeight="1" x14ac:dyDescent="0.15">
      <c r="B61" s="135"/>
      <c r="C61" s="1259" t="s">
        <v>608</v>
      </c>
      <c r="D61" s="1260"/>
      <c r="E61" s="1261"/>
      <c r="F61" s="136">
        <v>285</v>
      </c>
      <c r="G61" s="136">
        <v>233</v>
      </c>
      <c r="H61" s="137">
        <v>223</v>
      </c>
    </row>
    <row r="62" spans="2:8" ht="45.75" customHeight="1" thickBot="1" x14ac:dyDescent="0.2">
      <c r="B62" s="138"/>
      <c r="C62" s="1262" t="s">
        <v>609</v>
      </c>
      <c r="D62" s="1263"/>
      <c r="E62" s="1264"/>
      <c r="F62" s="139" t="s">
        <v>525</v>
      </c>
      <c r="G62" s="139">
        <v>60</v>
      </c>
      <c r="H62" s="140">
        <v>120</v>
      </c>
    </row>
    <row r="63" spans="2:8" ht="52.5" customHeight="1" thickBot="1" x14ac:dyDescent="0.2">
      <c r="B63" s="141"/>
      <c r="C63" s="1265" t="s">
        <v>51</v>
      </c>
      <c r="D63" s="1265"/>
      <c r="E63" s="1266"/>
      <c r="F63" s="142">
        <v>3646</v>
      </c>
      <c r="G63" s="142">
        <v>3571</v>
      </c>
      <c r="H63" s="143">
        <v>3684</v>
      </c>
    </row>
    <row r="64" spans="2:8" ht="15" customHeight="1" x14ac:dyDescent="0.15"/>
  </sheetData>
  <sheetProtection algorithmName="SHA-512" hashValue="IwG/UZESL+JoBbqUHv+W3hb6VCiE2bqBkP/4n99zRsDemtQm3i5tSzmvXdPZp1GBNzH7gvRxOI5AuW9f6U7bcA==" saltValue="GotbcPw/SWkj0XkZaQp3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70" zoomScaleNormal="90" zoomScaleSheetLayoutView="70"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v>154.4</v>
      </c>
      <c r="BQ51" s="1312"/>
      <c r="BR51" s="1312"/>
      <c r="BS51" s="1312"/>
      <c r="BT51" s="1312"/>
      <c r="BU51" s="1312"/>
      <c r="BV51" s="1312"/>
      <c r="BW51" s="1312"/>
      <c r="BX51" s="1312">
        <v>145.19999999999999</v>
      </c>
      <c r="BY51" s="1312"/>
      <c r="BZ51" s="1312"/>
      <c r="CA51" s="1312"/>
      <c r="CB51" s="1312"/>
      <c r="CC51" s="1312"/>
      <c r="CD51" s="1312"/>
      <c r="CE51" s="1312"/>
      <c r="CF51" s="1312">
        <v>124.3</v>
      </c>
      <c r="CG51" s="1312"/>
      <c r="CH51" s="1312"/>
      <c r="CI51" s="1312"/>
      <c r="CJ51" s="1312"/>
      <c r="CK51" s="1312"/>
      <c r="CL51" s="1312"/>
      <c r="CM51" s="1312"/>
      <c r="CN51" s="1312">
        <v>120.5</v>
      </c>
      <c r="CO51" s="1312"/>
      <c r="CP51" s="1312"/>
      <c r="CQ51" s="1312"/>
      <c r="CR51" s="1312"/>
      <c r="CS51" s="1312"/>
      <c r="CT51" s="1312"/>
      <c r="CU51" s="1312"/>
      <c r="CV51" s="1312">
        <v>99.7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63.7</v>
      </c>
      <c r="BQ53" s="1312"/>
      <c r="BR53" s="1312"/>
      <c r="BS53" s="1312"/>
      <c r="BT53" s="1312"/>
      <c r="BU53" s="1312"/>
      <c r="BV53" s="1312"/>
      <c r="BW53" s="1312"/>
      <c r="BX53" s="1312">
        <v>66</v>
      </c>
      <c r="BY53" s="1312"/>
      <c r="BZ53" s="1312"/>
      <c r="CA53" s="1312"/>
      <c r="CB53" s="1312"/>
      <c r="CC53" s="1312"/>
      <c r="CD53" s="1312"/>
      <c r="CE53" s="1312"/>
      <c r="CF53" s="1312">
        <v>67.5</v>
      </c>
      <c r="CG53" s="1312"/>
      <c r="CH53" s="1312"/>
      <c r="CI53" s="1312"/>
      <c r="CJ53" s="1312"/>
      <c r="CK53" s="1312"/>
      <c r="CL53" s="1312"/>
      <c r="CM53" s="1312"/>
      <c r="CN53" s="1312">
        <v>69.099999999999994</v>
      </c>
      <c r="CO53" s="1312"/>
      <c r="CP53" s="1312"/>
      <c r="CQ53" s="1312"/>
      <c r="CR53" s="1312"/>
      <c r="CS53" s="1312"/>
      <c r="CT53" s="1312"/>
      <c r="CU53" s="1312"/>
      <c r="CV53" s="1312">
        <v>70.5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620</v>
      </c>
    </row>
    <row r="64" spans="1:109" x14ac:dyDescent="0.15">
      <c r="B64" s="1282"/>
      <c r="G64" s="1289"/>
      <c r="I64" s="1322"/>
      <c r="J64" s="1322"/>
      <c r="K64" s="1322"/>
      <c r="L64" s="1322"/>
      <c r="M64" s="1322"/>
      <c r="N64" s="1323"/>
      <c r="AM64" s="1289"/>
      <c r="AN64" s="1289" t="s">
        <v>613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v>154.4</v>
      </c>
      <c r="BQ73" s="1312"/>
      <c r="BR73" s="1312"/>
      <c r="BS73" s="1312"/>
      <c r="BT73" s="1312"/>
      <c r="BU73" s="1312"/>
      <c r="BV73" s="1312"/>
      <c r="BW73" s="1312"/>
      <c r="BX73" s="1312">
        <v>145.19999999999999</v>
      </c>
      <c r="BY73" s="1312"/>
      <c r="BZ73" s="1312"/>
      <c r="CA73" s="1312"/>
      <c r="CB73" s="1312"/>
      <c r="CC73" s="1312"/>
      <c r="CD73" s="1312"/>
      <c r="CE73" s="1312"/>
      <c r="CF73" s="1312">
        <v>124.3</v>
      </c>
      <c r="CG73" s="1312"/>
      <c r="CH73" s="1312"/>
      <c r="CI73" s="1312"/>
      <c r="CJ73" s="1312"/>
      <c r="CK73" s="1312"/>
      <c r="CL73" s="1312"/>
      <c r="CM73" s="1312"/>
      <c r="CN73" s="1312">
        <v>120.5</v>
      </c>
      <c r="CO73" s="1312"/>
      <c r="CP73" s="1312"/>
      <c r="CQ73" s="1312"/>
      <c r="CR73" s="1312"/>
      <c r="CS73" s="1312"/>
      <c r="CT73" s="1312"/>
      <c r="CU73" s="1312"/>
      <c r="CV73" s="1312">
        <v>99.7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14.9</v>
      </c>
      <c r="BQ75" s="1312"/>
      <c r="BR75" s="1312"/>
      <c r="BS75" s="1312"/>
      <c r="BT75" s="1312"/>
      <c r="BU75" s="1312"/>
      <c r="BV75" s="1312"/>
      <c r="BW75" s="1312"/>
      <c r="BX75" s="1312">
        <v>14.4</v>
      </c>
      <c r="BY75" s="1312"/>
      <c r="BZ75" s="1312"/>
      <c r="CA75" s="1312"/>
      <c r="CB75" s="1312"/>
      <c r="CC75" s="1312"/>
      <c r="CD75" s="1312"/>
      <c r="CE75" s="1312"/>
      <c r="CF75" s="1312">
        <v>13.7</v>
      </c>
      <c r="CG75" s="1312"/>
      <c r="CH75" s="1312"/>
      <c r="CI75" s="1312"/>
      <c r="CJ75" s="1312"/>
      <c r="CK75" s="1312"/>
      <c r="CL75" s="1312"/>
      <c r="CM75" s="1312"/>
      <c r="CN75" s="1312">
        <v>12.4</v>
      </c>
      <c r="CO75" s="1312"/>
      <c r="CP75" s="1312"/>
      <c r="CQ75" s="1312"/>
      <c r="CR75" s="1312"/>
      <c r="CS75" s="1312"/>
      <c r="CT75" s="1312"/>
      <c r="CU75" s="1312"/>
      <c r="CV75" s="1312">
        <v>11.7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619</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622</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AHE+IDM0QWm2efwAQ5453Cc61x57LqpFqzaV6ZiKUuN+M0WO8qCM5nKNTGSMYCnTtP7auMn2acgXU/gx01owgw==" saltValue="aaSQL5rMO/JrFuyHV70H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wmjPZwpeNcnZ4gS8ZfXwOETxSAiwKIi072HAnxFeKIhdzY+ZZdPzXvVQYU58onbOX0Pvo+StPpQhJgQSiJTAkA==" saltValue="JvJuVlUyZTSJMBUD0Gny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eysxr20PnW8uKgwtvj343cyX/y2xGXIeYUlju+5VirV0vnPNwK0oJIEVhht8fD/NES4MbJ758PdTO5KCbOZ2XQ==" saltValue="M29HsXhXfUmJLnPL46bE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36560</v>
      </c>
      <c r="E3" s="162"/>
      <c r="F3" s="163">
        <v>47738</v>
      </c>
      <c r="G3" s="164"/>
      <c r="H3" s="165"/>
    </row>
    <row r="4" spans="1:8" x14ac:dyDescent="0.15">
      <c r="A4" s="166"/>
      <c r="B4" s="167"/>
      <c r="C4" s="168"/>
      <c r="D4" s="169">
        <v>16316</v>
      </c>
      <c r="E4" s="170"/>
      <c r="F4" s="171">
        <v>24937</v>
      </c>
      <c r="G4" s="172"/>
      <c r="H4" s="173"/>
    </row>
    <row r="5" spans="1:8" x14ac:dyDescent="0.15">
      <c r="A5" s="154" t="s">
        <v>559</v>
      </c>
      <c r="B5" s="159"/>
      <c r="C5" s="160"/>
      <c r="D5" s="161">
        <v>46611</v>
      </c>
      <c r="E5" s="162"/>
      <c r="F5" s="163">
        <v>52191</v>
      </c>
      <c r="G5" s="164"/>
      <c r="H5" s="165"/>
    </row>
    <row r="6" spans="1:8" x14ac:dyDescent="0.15">
      <c r="A6" s="166"/>
      <c r="B6" s="167"/>
      <c r="C6" s="168"/>
      <c r="D6" s="169">
        <v>14795</v>
      </c>
      <c r="E6" s="170"/>
      <c r="F6" s="171">
        <v>24843</v>
      </c>
      <c r="G6" s="172"/>
      <c r="H6" s="173"/>
    </row>
    <row r="7" spans="1:8" x14ac:dyDescent="0.15">
      <c r="A7" s="154" t="s">
        <v>560</v>
      </c>
      <c r="B7" s="159"/>
      <c r="C7" s="160"/>
      <c r="D7" s="161">
        <v>45412</v>
      </c>
      <c r="E7" s="162"/>
      <c r="F7" s="163">
        <v>47387</v>
      </c>
      <c r="G7" s="164"/>
      <c r="H7" s="165"/>
    </row>
    <row r="8" spans="1:8" x14ac:dyDescent="0.15">
      <c r="A8" s="166"/>
      <c r="B8" s="167"/>
      <c r="C8" s="168"/>
      <c r="D8" s="169">
        <v>12891</v>
      </c>
      <c r="E8" s="170"/>
      <c r="F8" s="171">
        <v>24928</v>
      </c>
      <c r="G8" s="172"/>
      <c r="H8" s="173"/>
    </row>
    <row r="9" spans="1:8" x14ac:dyDescent="0.15">
      <c r="A9" s="154" t="s">
        <v>561</v>
      </c>
      <c r="B9" s="159"/>
      <c r="C9" s="160"/>
      <c r="D9" s="161">
        <v>75518</v>
      </c>
      <c r="E9" s="162"/>
      <c r="F9" s="163">
        <v>51264</v>
      </c>
      <c r="G9" s="164"/>
      <c r="H9" s="165"/>
    </row>
    <row r="10" spans="1:8" x14ac:dyDescent="0.15">
      <c r="A10" s="166"/>
      <c r="B10" s="167"/>
      <c r="C10" s="168"/>
      <c r="D10" s="169">
        <v>27188</v>
      </c>
      <c r="E10" s="170"/>
      <c r="F10" s="171">
        <v>26040</v>
      </c>
      <c r="G10" s="172"/>
      <c r="H10" s="173"/>
    </row>
    <row r="11" spans="1:8" x14ac:dyDescent="0.15">
      <c r="A11" s="154" t="s">
        <v>562</v>
      </c>
      <c r="B11" s="159"/>
      <c r="C11" s="160"/>
      <c r="D11" s="161">
        <v>69200</v>
      </c>
      <c r="E11" s="162"/>
      <c r="F11" s="163">
        <v>52068</v>
      </c>
      <c r="G11" s="164"/>
      <c r="H11" s="165"/>
    </row>
    <row r="12" spans="1:8" x14ac:dyDescent="0.15">
      <c r="A12" s="166"/>
      <c r="B12" s="167"/>
      <c r="C12" s="174"/>
      <c r="D12" s="169">
        <v>29301</v>
      </c>
      <c r="E12" s="170"/>
      <c r="F12" s="171">
        <v>26936</v>
      </c>
      <c r="G12" s="172"/>
      <c r="H12" s="173"/>
    </row>
    <row r="13" spans="1:8" x14ac:dyDescent="0.15">
      <c r="A13" s="154"/>
      <c r="B13" s="159"/>
      <c r="C13" s="175"/>
      <c r="D13" s="176">
        <v>54660</v>
      </c>
      <c r="E13" s="177"/>
      <c r="F13" s="178">
        <v>50130</v>
      </c>
      <c r="G13" s="179"/>
      <c r="H13" s="165"/>
    </row>
    <row r="14" spans="1:8" x14ac:dyDescent="0.15">
      <c r="A14" s="166"/>
      <c r="B14" s="167"/>
      <c r="C14" s="168"/>
      <c r="D14" s="169">
        <v>20098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v>
      </c>
      <c r="C19" s="180">
        <f>ROUND(VALUE(SUBSTITUTE(実質収支比率等に係る経年分析!G$48,"▲","-")),2)</f>
        <v>5.36</v>
      </c>
      <c r="D19" s="180">
        <f>ROUND(VALUE(SUBSTITUTE(実質収支比率等に係る経年分析!H$48,"▲","-")),2)</f>
        <v>4.87</v>
      </c>
      <c r="E19" s="180">
        <f>ROUND(VALUE(SUBSTITUTE(実質収支比率等に係る経年分析!I$48,"▲","-")),2)</f>
        <v>3.85</v>
      </c>
      <c r="F19" s="180">
        <f>ROUND(VALUE(SUBSTITUTE(実質収支比率等に係る経年分析!J$48,"▲","-")),2)</f>
        <v>8.27</v>
      </c>
    </row>
    <row r="20" spans="1:11" x14ac:dyDescent="0.15">
      <c r="A20" s="180" t="s">
        <v>55</v>
      </c>
      <c r="B20" s="180">
        <f>ROUND(VALUE(SUBSTITUTE(実質収支比率等に係る経年分析!F$47,"▲","-")),2)</f>
        <v>13.8</v>
      </c>
      <c r="C20" s="180">
        <f>ROUND(VALUE(SUBSTITUTE(実質収支比率等に係る経年分析!G$47,"▲","-")),2)</f>
        <v>13.75</v>
      </c>
      <c r="D20" s="180">
        <f>ROUND(VALUE(SUBSTITUTE(実質収支比率等に係る経年分析!H$47,"▲","-")),2)</f>
        <v>13.72</v>
      </c>
      <c r="E20" s="180">
        <f>ROUND(VALUE(SUBSTITUTE(実質収支比率等に係る経年分析!I$47,"▲","-")),2)</f>
        <v>13.88</v>
      </c>
      <c r="F20" s="180">
        <f>ROUND(VALUE(SUBSTITUTE(実質収支比率等に係る経年分析!J$47,"▲","-")),2)</f>
        <v>13.27</v>
      </c>
    </row>
    <row r="21" spans="1:11" x14ac:dyDescent="0.15">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8.1300000000000008</v>
      </c>
      <c r="D21" s="180">
        <f>IF(ISNUMBER(VALUE(SUBSTITUTE(実質収支比率等に係る経年分析!H$49,"▲","-"))),ROUND(VALUE(SUBSTITUTE(実質収支比率等に係る経年分析!H$49,"▲","-")),2),NA())</f>
        <v>4.43</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8.14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浄化槽設置管理事業特別会計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f>IF(ROUND(VALUE(SUBSTITUTE(連結実質赤字比率に係る赤字・黒字の構成分析!F$39,"▲", "-")), 2) &lt; 0, ABS(ROUND(VALUE(SUBSTITUTE(連結実質赤字比率に係る赤字・黒字の構成分析!F$39,"▲", "-")), 2)), NA())</f>
        <v>0.08</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地域開発事業特別会計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1451</v>
      </c>
      <c r="E42" s="182"/>
      <c r="F42" s="182"/>
      <c r="G42" s="182">
        <f>'実質公債費比率（分子）の構造'!L$52</f>
        <v>1405</v>
      </c>
      <c r="H42" s="182"/>
      <c r="I42" s="182"/>
      <c r="J42" s="182">
        <f>'実質公債費比率（分子）の構造'!M$52</f>
        <v>1398</v>
      </c>
      <c r="K42" s="182"/>
      <c r="L42" s="182"/>
      <c r="M42" s="182">
        <f>'実質公債費比率（分子）の構造'!N$52</f>
        <v>1387</v>
      </c>
      <c r="N42" s="182"/>
      <c r="O42" s="182"/>
      <c r="P42" s="182">
        <f>'実質公債費比率（分子）の構造'!O$52</f>
        <v>1358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v>
      </c>
      <c r="C44" s="182"/>
      <c r="D44" s="182"/>
      <c r="E44" s="182">
        <f>'実質公債費比率（分子）の構造'!L$50</f>
        <v>26</v>
      </c>
      <c r="F44" s="182"/>
      <c r="G44" s="182"/>
      <c r="H44" s="182">
        <f>'実質公債費比率（分子）の構造'!M$50</f>
        <v>25</v>
      </c>
      <c r="I44" s="182"/>
      <c r="J44" s="182"/>
      <c r="K44" s="182">
        <f>'実質公債費比率（分子）の構造'!N$50</f>
        <v>22</v>
      </c>
      <c r="L44" s="182"/>
      <c r="M44" s="182"/>
      <c r="N44" s="182">
        <f>'実質公債費比率（分子）の構造'!O$50</f>
        <v>12</v>
      </c>
      <c r="O44" s="182"/>
      <c r="P44" s="182"/>
    </row>
    <row r="45" spans="1:16" x14ac:dyDescent="0.15">
      <c r="A45" s="182" t="s">
        <v>65</v>
      </c>
      <c r="B45" s="182">
        <f>'実質公債費比率（分子）の構造'!K$49</f>
        <v>642</v>
      </c>
      <c r="C45" s="182"/>
      <c r="D45" s="182"/>
      <c r="E45" s="182">
        <f>'実質公債費比率（分子）の構造'!L$49</f>
        <v>617</v>
      </c>
      <c r="F45" s="182"/>
      <c r="G45" s="182"/>
      <c r="H45" s="182">
        <f>'実質公債費比率（分子）の構造'!M$49</f>
        <v>633</v>
      </c>
      <c r="I45" s="182"/>
      <c r="J45" s="182"/>
      <c r="K45" s="182">
        <f>'実質公債費比率（分子）の構造'!N$49</f>
        <v>622</v>
      </c>
      <c r="L45" s="182"/>
      <c r="M45" s="182"/>
      <c r="N45" s="182">
        <f>'実質公債費比率（分子）の構造'!O$49</f>
        <v>655</v>
      </c>
      <c r="O45" s="182"/>
      <c r="P45" s="182"/>
    </row>
    <row r="46" spans="1:16" x14ac:dyDescent="0.15">
      <c r="A46" s="182" t="s">
        <v>66</v>
      </c>
      <c r="B46" s="182">
        <f>'実質公債費比率（分子）の構造'!K$48</f>
        <v>150</v>
      </c>
      <c r="C46" s="182"/>
      <c r="D46" s="182"/>
      <c r="E46" s="182">
        <f>'実質公債費比率（分子）の構造'!L$48</f>
        <v>150</v>
      </c>
      <c r="F46" s="182"/>
      <c r="G46" s="182"/>
      <c r="H46" s="182">
        <f>'実質公債費比率（分子）の構造'!M$48</f>
        <v>150</v>
      </c>
      <c r="I46" s="182"/>
      <c r="J46" s="182"/>
      <c r="K46" s="182">
        <f>'実質公債費比率（分子）の構造'!N$48</f>
        <v>153</v>
      </c>
      <c r="L46" s="182"/>
      <c r="M46" s="182"/>
      <c r="N46" s="182">
        <f>'実質公債費比率（分子）の構造'!O$48</f>
        <v>151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1531</v>
      </c>
      <c r="C49" s="182"/>
      <c r="D49" s="182"/>
      <c r="E49" s="182">
        <f>'実質公債費比率（分子）の構造'!L$45</f>
        <v>1404</v>
      </c>
      <c r="F49" s="182"/>
      <c r="G49" s="182"/>
      <c r="H49" s="182">
        <f>'実質公債費比率（分子）の構造'!M$45</f>
        <v>1374</v>
      </c>
      <c r="I49" s="182"/>
      <c r="J49" s="182"/>
      <c r="K49" s="182">
        <f>'実質公債費比率（分子）の構造'!N$45</f>
        <v>1268</v>
      </c>
      <c r="L49" s="182"/>
      <c r="M49" s="182"/>
      <c r="N49" s="182">
        <f>'実質公債費比率（分子）の構造'!O$45</f>
        <v>1233</v>
      </c>
      <c r="O49" s="182"/>
      <c r="P49" s="182"/>
    </row>
    <row r="50" spans="1:16" x14ac:dyDescent="0.15">
      <c r="A50" s="182" t="s">
        <v>70</v>
      </c>
      <c r="B50" s="182" t="e">
        <f>NA()</f>
        <v>#N/A</v>
      </c>
      <c r="C50" s="182">
        <f>IF(ISNUMBER('実質公債費比率（分子）の構造'!K$53),'実質公債費比率（分子）の構造'!K$53,NA())</f>
        <v>900</v>
      </c>
      <c r="D50" s="182" t="e">
        <f>NA()</f>
        <v>#N/A</v>
      </c>
      <c r="E50" s="182" t="e">
        <f>NA()</f>
        <v>#N/A</v>
      </c>
      <c r="F50" s="182">
        <f>IF(ISNUMBER('実質公債費比率（分子）の構造'!L$53),'実質公債費比率（分子）の構造'!L$53,NA())</f>
        <v>792</v>
      </c>
      <c r="G50" s="182" t="e">
        <f>NA()</f>
        <v>#N/A</v>
      </c>
      <c r="H50" s="182" t="e">
        <f>NA()</f>
        <v>#N/A</v>
      </c>
      <c r="I50" s="182">
        <f>IF(ISNUMBER('実質公債費比率（分子）の構造'!M$53),'実質公債費比率（分子）の構造'!M$53,NA())</f>
        <v>784</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15323</v>
      </c>
      <c r="E56" s="181"/>
      <c r="F56" s="181"/>
      <c r="G56" s="181">
        <f>'将来負担比率（分子）の構造'!J$52</f>
        <v>14672</v>
      </c>
      <c r="H56" s="181"/>
      <c r="I56" s="181"/>
      <c r="J56" s="181">
        <f>'将来負担比率（分子）の構造'!K$52</f>
        <v>14327</v>
      </c>
      <c r="K56" s="181"/>
      <c r="L56" s="181"/>
      <c r="M56" s="181">
        <f>'将来負担比率（分子）の構造'!L$52</f>
        <v>13946</v>
      </c>
      <c r="N56" s="181"/>
      <c r="O56" s="181"/>
      <c r="P56" s="181">
        <f>'将来負担比率（分子）の構造'!M$52</f>
        <v>13896</v>
      </c>
    </row>
    <row r="57" spans="1:16" x14ac:dyDescent="0.15">
      <c r="A57" s="181" t="s">
        <v>42</v>
      </c>
      <c r="B57" s="181"/>
      <c r="C57" s="181"/>
      <c r="D57" s="181">
        <f>'将来負担比率（分子）の構造'!I$51</f>
        <v>392</v>
      </c>
      <c r="E57" s="181"/>
      <c r="F57" s="181"/>
      <c r="G57" s="181">
        <f>'将来負担比率（分子）の構造'!J$51</f>
        <v>298</v>
      </c>
      <c r="H57" s="181"/>
      <c r="I57" s="181"/>
      <c r="J57" s="181">
        <f>'将来負担比率（分子）の構造'!K$51</f>
        <v>264</v>
      </c>
      <c r="K57" s="181"/>
      <c r="L57" s="181"/>
      <c r="M57" s="181">
        <f>'将来負担比率（分子）の構造'!L$51</f>
        <v>235</v>
      </c>
      <c r="N57" s="181"/>
      <c r="O57" s="181"/>
      <c r="P57" s="181">
        <f>'将来負担比率（分子）の構造'!M$51</f>
        <v>441</v>
      </c>
    </row>
    <row r="58" spans="1:16" x14ac:dyDescent="0.15">
      <c r="A58" s="181" t="s">
        <v>41</v>
      </c>
      <c r="B58" s="181"/>
      <c r="C58" s="181"/>
      <c r="D58" s="181">
        <f>'将来負担比率（分子）の構造'!I$50</f>
        <v>3676</v>
      </c>
      <c r="E58" s="181"/>
      <c r="F58" s="181"/>
      <c r="G58" s="181">
        <f>'将来負担比率（分子）の構造'!J$50</f>
        <v>3690</v>
      </c>
      <c r="H58" s="181"/>
      <c r="I58" s="181"/>
      <c r="J58" s="181">
        <f>'将来負担比率（分子）の構造'!K$50</f>
        <v>3855</v>
      </c>
      <c r="K58" s="181"/>
      <c r="L58" s="181"/>
      <c r="M58" s="181">
        <f>'将来負担比率（分子）の構造'!L$50</f>
        <v>3785</v>
      </c>
      <c r="N58" s="181"/>
      <c r="O58" s="181"/>
      <c r="P58" s="181">
        <f>'将来負担比率（分子）の構造'!M$50</f>
        <v>3903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1902</v>
      </c>
      <c r="C62" s="181"/>
      <c r="D62" s="181"/>
      <c r="E62" s="181">
        <f>'将来負担比率（分子）の構造'!J$45</f>
        <v>1772</v>
      </c>
      <c r="F62" s="181"/>
      <c r="G62" s="181"/>
      <c r="H62" s="181">
        <f>'将来負担比率（分子）の構造'!K$45</f>
        <v>1533</v>
      </c>
      <c r="I62" s="181"/>
      <c r="J62" s="181"/>
      <c r="K62" s="181">
        <f>'将来負担比率（分子）の構造'!L$45</f>
        <v>1546</v>
      </c>
      <c r="L62" s="181"/>
      <c r="M62" s="181"/>
      <c r="N62" s="181">
        <f>'将来負担比率（分子）の構造'!M$45</f>
        <v>1487</v>
      </c>
      <c r="O62" s="181"/>
      <c r="P62" s="181"/>
    </row>
    <row r="63" spans="1:16" x14ac:dyDescent="0.15">
      <c r="A63" s="181" t="s">
        <v>34</v>
      </c>
      <c r="B63" s="181">
        <f>'将来負担比率（分子）の構造'!I$44</f>
        <v>12555</v>
      </c>
      <c r="C63" s="181"/>
      <c r="D63" s="181"/>
      <c r="E63" s="181">
        <f>'将来負担比率（分子）の構造'!J$44</f>
        <v>12373</v>
      </c>
      <c r="F63" s="181"/>
      <c r="G63" s="181"/>
      <c r="H63" s="181">
        <f>'将来負担比率（分子）の構造'!K$44</f>
        <v>11981</v>
      </c>
      <c r="I63" s="181"/>
      <c r="J63" s="181"/>
      <c r="K63" s="181">
        <f>'将来負担比率（分子）の構造'!L$44</f>
        <v>11694</v>
      </c>
      <c r="L63" s="181"/>
      <c r="M63" s="181"/>
      <c r="N63" s="181">
        <f>'将来負担比率（分子）の構造'!M$44</f>
        <v>11365</v>
      </c>
      <c r="O63" s="181"/>
      <c r="P63" s="181"/>
    </row>
    <row r="64" spans="1:16" x14ac:dyDescent="0.15">
      <c r="A64" s="181" t="s">
        <v>33</v>
      </c>
      <c r="B64" s="181">
        <f>'将来負担比率（分子）の構造'!I$43</f>
        <v>1887</v>
      </c>
      <c r="C64" s="181"/>
      <c r="D64" s="181"/>
      <c r="E64" s="181">
        <f>'将来負担比率（分子）の構造'!J$43</f>
        <v>1832</v>
      </c>
      <c r="F64" s="181"/>
      <c r="G64" s="181"/>
      <c r="H64" s="181">
        <f>'将来負担比率（分子）の構造'!K$43</f>
        <v>1822</v>
      </c>
      <c r="I64" s="181"/>
      <c r="J64" s="181"/>
      <c r="K64" s="181">
        <f>'将来負担比率（分子）の構造'!L$43</f>
        <v>1714</v>
      </c>
      <c r="L64" s="181"/>
      <c r="M64" s="181"/>
      <c r="N64" s="181">
        <f>'将来負担比率（分子）の構造'!M$43</f>
        <v>1630</v>
      </c>
      <c r="O64" s="181"/>
      <c r="P64" s="181"/>
    </row>
    <row r="65" spans="1:16" x14ac:dyDescent="0.15">
      <c r="A65" s="181" t="s">
        <v>32</v>
      </c>
      <c r="B65" s="181">
        <f>'将来負担比率（分子）の構造'!I$42</f>
        <v>113</v>
      </c>
      <c r="C65" s="181"/>
      <c r="D65" s="181"/>
      <c r="E65" s="181">
        <f>'将来負担比率（分子）の構造'!J$42</f>
        <v>86</v>
      </c>
      <c r="F65" s="181"/>
      <c r="G65" s="181"/>
      <c r="H65" s="181">
        <f>'将来負担比率（分子）の構造'!K$42</f>
        <v>61</v>
      </c>
      <c r="I65" s="181"/>
      <c r="J65" s="181"/>
      <c r="K65" s="181">
        <f>'将来負担比率（分子）の構造'!L$42</f>
        <v>43</v>
      </c>
      <c r="L65" s="181"/>
      <c r="M65" s="181"/>
      <c r="N65" s="181">
        <f>'将来負担比率（分子）の構造'!M$42</f>
        <v>27</v>
      </c>
      <c r="O65" s="181"/>
      <c r="P65" s="181"/>
    </row>
    <row r="66" spans="1:16" x14ac:dyDescent="0.15">
      <c r="A66" s="181" t="s">
        <v>31</v>
      </c>
      <c r="B66" s="181">
        <f>'将来負担比率（分子）の構造'!I$41</f>
        <v>12160</v>
      </c>
      <c r="C66" s="181"/>
      <c r="D66" s="181"/>
      <c r="E66" s="181">
        <f>'将来負担比率（分子）の構造'!J$41</f>
        <v>11360</v>
      </c>
      <c r="F66" s="181"/>
      <c r="G66" s="181"/>
      <c r="H66" s="181">
        <f>'将来負担比率（分子）の構造'!K$41</f>
        <v>10572</v>
      </c>
      <c r="I66" s="181"/>
      <c r="J66" s="181"/>
      <c r="K66" s="181">
        <f>'将来負担比率（分子）の構造'!L$41</f>
        <v>10175</v>
      </c>
      <c r="L66" s="181"/>
      <c r="M66" s="181"/>
      <c r="N66" s="181">
        <f>'将来負担比率（分子）の構造'!M$41</f>
        <v>10051</v>
      </c>
      <c r="O66" s="181"/>
      <c r="P66" s="181"/>
    </row>
    <row r="67" spans="1:16" x14ac:dyDescent="0.15">
      <c r="A67" s="181" t="s">
        <v>74</v>
      </c>
      <c r="B67" s="181" t="e">
        <f>NA()</f>
        <v>#N/A</v>
      </c>
      <c r="C67" s="181">
        <f>IF(ISNUMBER('将来負担比率（分子）の構造'!I$53), IF('将来負担比率（分子）の構造'!I$53 &lt; 0, 0, '将来負担比率（分子）の構造'!I$53), NA())</f>
        <v>9224</v>
      </c>
      <c r="D67" s="181" t="e">
        <f>NA()</f>
        <v>#N/A</v>
      </c>
      <c r="E67" s="181" t="e">
        <f>NA()</f>
        <v>#N/A</v>
      </c>
      <c r="F67" s="181">
        <f>IF(ISNUMBER('将来負担比率（分子）の構造'!J$53), IF('将来負担比率（分子）の構造'!J$53 &lt; 0, 0, '将来負担比率（分子）の構造'!J$53), NA())</f>
        <v>8762</v>
      </c>
      <c r="G67" s="181" t="e">
        <f>NA()</f>
        <v>#N/A</v>
      </c>
      <c r="H67" s="181" t="e">
        <f>NA()</f>
        <v>#N/A</v>
      </c>
      <c r="I67" s="181">
        <f>IF(ISNUMBER('将来負担比率（分子）の構造'!K$53), IF('将来負担比率（分子）の構造'!K$53 &lt; 0, 0, '将来負担比率（分子）の構造'!K$53), NA())</f>
        <v>7522</v>
      </c>
      <c r="J67" s="181" t="e">
        <f>NA()</f>
        <v>#N/A</v>
      </c>
      <c r="K67" s="181" t="e">
        <f>NA()</f>
        <v>#N/A</v>
      </c>
      <c r="L67" s="181">
        <f>IF(ISNUMBER('将来負担比率（分子）の構造'!L$53), IF('将来負担比率（分子）の構造'!L$53 &lt; 0, 0, '将来負担比率（分子）の構造'!L$53), NA())</f>
        <v>7206</v>
      </c>
      <c r="M67" s="181" t="e">
        <f>NA()</f>
        <v>#N/A</v>
      </c>
      <c r="N67" s="181" t="e">
        <f>NA()</f>
        <v>#N/A</v>
      </c>
      <c r="O67" s="181">
        <f>IF(ISNUMBER('将来負担比率（分子）の構造'!M$53), IF('将来負担比率（分子）の構造'!M$53 &lt; 0, 0, '将来負担比率（分子）の構造'!M$53), NA())</f>
        <v>6321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1015</v>
      </c>
      <c r="C72" s="185">
        <f>基金残高に係る経年分析!G55</f>
        <v>1015</v>
      </c>
      <c r="D72" s="185">
        <f>基金残高に係る経年分析!H55</f>
        <v>1015</v>
      </c>
    </row>
    <row r="73" spans="1:16" x14ac:dyDescent="0.15">
      <c r="A73" s="184" t="s">
        <v>77</v>
      </c>
      <c r="B73" s="185">
        <f>基金残高に係る経年分析!F56</f>
        <v>473</v>
      </c>
      <c r="C73" s="185">
        <f>基金残高に係る経年分析!G56</f>
        <v>393</v>
      </c>
      <c r="D73" s="185">
        <f>基金残高に係る経年分析!H56</f>
        <v>403</v>
      </c>
    </row>
    <row r="74" spans="1:16" x14ac:dyDescent="0.15">
      <c r="A74" s="184" t="s">
        <v>78</v>
      </c>
      <c r="B74" s="185">
        <f>基金残高に係る経年分析!F57</f>
        <v>2158</v>
      </c>
      <c r="C74" s="185">
        <f>基金残高に係る経年分析!G57</f>
        <v>2162</v>
      </c>
      <c r="D74" s="185">
        <f>基金残高に係る経年分析!H57</f>
        <v>2266</v>
      </c>
    </row>
  </sheetData>
  <sheetProtection algorithmName="SHA-512" hashValue="Td/fJMEMyr60DoY2x4/88CLvGiip8vYLATtw1UHv06x0qspN2yb+oD+4bftoEXRfhEh32Hz6LhPrPX8PDrlUwg==" saltValue="HXA9qo0xaaPPw2bQkli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3292200</v>
      </c>
      <c r="S5" s="698"/>
      <c r="T5" s="698"/>
      <c r="U5" s="698"/>
      <c r="V5" s="698"/>
      <c r="W5" s="698"/>
      <c r="X5" s="698"/>
      <c r="Y5" s="741"/>
      <c r="Z5" s="759">
        <v>20.100000000000001</v>
      </c>
      <c r="AA5" s="759"/>
      <c r="AB5" s="759"/>
      <c r="AC5" s="759"/>
      <c r="AD5" s="760">
        <v>3292200</v>
      </c>
      <c r="AE5" s="760"/>
      <c r="AF5" s="760"/>
      <c r="AG5" s="760"/>
      <c r="AH5" s="760"/>
      <c r="AI5" s="760"/>
      <c r="AJ5" s="760"/>
      <c r="AK5" s="760"/>
      <c r="AL5" s="742">
        <v>43.8</v>
      </c>
      <c r="AM5" s="715"/>
      <c r="AN5" s="715"/>
      <c r="AO5" s="743"/>
      <c r="AP5" s="710" t="s">
        <v>227</v>
      </c>
      <c r="AQ5" s="711"/>
      <c r="AR5" s="711"/>
      <c r="AS5" s="711"/>
      <c r="AT5" s="711"/>
      <c r="AU5" s="711"/>
      <c r="AV5" s="711"/>
      <c r="AW5" s="711"/>
      <c r="AX5" s="711"/>
      <c r="AY5" s="711"/>
      <c r="AZ5" s="711"/>
      <c r="BA5" s="711"/>
      <c r="BB5" s="711"/>
      <c r="BC5" s="711"/>
      <c r="BD5" s="711"/>
      <c r="BE5" s="711"/>
      <c r="BF5" s="712"/>
      <c r="BG5" s="642">
        <v>3275927</v>
      </c>
      <c r="BH5" s="643"/>
      <c r="BI5" s="643"/>
      <c r="BJ5" s="643"/>
      <c r="BK5" s="643"/>
      <c r="BL5" s="643"/>
      <c r="BM5" s="643"/>
      <c r="BN5" s="644"/>
      <c r="BO5" s="675">
        <v>99.5</v>
      </c>
      <c r="BP5" s="675"/>
      <c r="BQ5" s="675"/>
      <c r="BR5" s="675"/>
      <c r="BS5" s="676">
        <v>202316</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133459</v>
      </c>
      <c r="S6" s="643"/>
      <c r="T6" s="643"/>
      <c r="U6" s="643"/>
      <c r="V6" s="643"/>
      <c r="W6" s="643"/>
      <c r="X6" s="643"/>
      <c r="Y6" s="644"/>
      <c r="Z6" s="675">
        <v>0.8</v>
      </c>
      <c r="AA6" s="675"/>
      <c r="AB6" s="675"/>
      <c r="AC6" s="675"/>
      <c r="AD6" s="676">
        <v>133459</v>
      </c>
      <c r="AE6" s="676"/>
      <c r="AF6" s="676"/>
      <c r="AG6" s="676"/>
      <c r="AH6" s="676"/>
      <c r="AI6" s="676"/>
      <c r="AJ6" s="676"/>
      <c r="AK6" s="676"/>
      <c r="AL6" s="645">
        <v>1.8</v>
      </c>
      <c r="AM6" s="646"/>
      <c r="AN6" s="646"/>
      <c r="AO6" s="677"/>
      <c r="AP6" s="639" t="s">
        <v>232</v>
      </c>
      <c r="AQ6" s="640"/>
      <c r="AR6" s="640"/>
      <c r="AS6" s="640"/>
      <c r="AT6" s="640"/>
      <c r="AU6" s="640"/>
      <c r="AV6" s="640"/>
      <c r="AW6" s="640"/>
      <c r="AX6" s="640"/>
      <c r="AY6" s="640"/>
      <c r="AZ6" s="640"/>
      <c r="BA6" s="640"/>
      <c r="BB6" s="640"/>
      <c r="BC6" s="640"/>
      <c r="BD6" s="640"/>
      <c r="BE6" s="640"/>
      <c r="BF6" s="641"/>
      <c r="BG6" s="642">
        <v>3275927</v>
      </c>
      <c r="BH6" s="643"/>
      <c r="BI6" s="643"/>
      <c r="BJ6" s="643"/>
      <c r="BK6" s="643"/>
      <c r="BL6" s="643"/>
      <c r="BM6" s="643"/>
      <c r="BN6" s="644"/>
      <c r="BO6" s="675">
        <v>99.5</v>
      </c>
      <c r="BP6" s="675"/>
      <c r="BQ6" s="675"/>
      <c r="BR6" s="675"/>
      <c r="BS6" s="676">
        <v>202316</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119572</v>
      </c>
      <c r="CS6" s="643"/>
      <c r="CT6" s="643"/>
      <c r="CU6" s="643"/>
      <c r="CV6" s="643"/>
      <c r="CW6" s="643"/>
      <c r="CX6" s="643"/>
      <c r="CY6" s="644"/>
      <c r="CZ6" s="742">
        <v>0.8</v>
      </c>
      <c r="DA6" s="715"/>
      <c r="DB6" s="715"/>
      <c r="DC6" s="745"/>
      <c r="DD6" s="648" t="s">
        <v>234</v>
      </c>
      <c r="DE6" s="643"/>
      <c r="DF6" s="643"/>
      <c r="DG6" s="643"/>
      <c r="DH6" s="643"/>
      <c r="DI6" s="643"/>
      <c r="DJ6" s="643"/>
      <c r="DK6" s="643"/>
      <c r="DL6" s="643"/>
      <c r="DM6" s="643"/>
      <c r="DN6" s="643"/>
      <c r="DO6" s="643"/>
      <c r="DP6" s="644"/>
      <c r="DQ6" s="648">
        <v>119572</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3318</v>
      </c>
      <c r="S7" s="643"/>
      <c r="T7" s="643"/>
      <c r="U7" s="643"/>
      <c r="V7" s="643"/>
      <c r="W7" s="643"/>
      <c r="X7" s="643"/>
      <c r="Y7" s="644"/>
      <c r="Z7" s="675">
        <v>0</v>
      </c>
      <c r="AA7" s="675"/>
      <c r="AB7" s="675"/>
      <c r="AC7" s="675"/>
      <c r="AD7" s="676">
        <v>3318</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1400785</v>
      </c>
      <c r="BH7" s="643"/>
      <c r="BI7" s="643"/>
      <c r="BJ7" s="643"/>
      <c r="BK7" s="643"/>
      <c r="BL7" s="643"/>
      <c r="BM7" s="643"/>
      <c r="BN7" s="644"/>
      <c r="BO7" s="675">
        <v>42.5</v>
      </c>
      <c r="BP7" s="675"/>
      <c r="BQ7" s="675"/>
      <c r="BR7" s="675"/>
      <c r="BS7" s="676">
        <v>36544</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4412221</v>
      </c>
      <c r="CS7" s="643"/>
      <c r="CT7" s="643"/>
      <c r="CU7" s="643"/>
      <c r="CV7" s="643"/>
      <c r="CW7" s="643"/>
      <c r="CX7" s="643"/>
      <c r="CY7" s="644"/>
      <c r="CZ7" s="675">
        <v>28.3</v>
      </c>
      <c r="DA7" s="675"/>
      <c r="DB7" s="675"/>
      <c r="DC7" s="675"/>
      <c r="DD7" s="648">
        <v>119751</v>
      </c>
      <c r="DE7" s="643"/>
      <c r="DF7" s="643"/>
      <c r="DG7" s="643"/>
      <c r="DH7" s="643"/>
      <c r="DI7" s="643"/>
      <c r="DJ7" s="643"/>
      <c r="DK7" s="643"/>
      <c r="DL7" s="643"/>
      <c r="DM7" s="643"/>
      <c r="DN7" s="643"/>
      <c r="DO7" s="643"/>
      <c r="DP7" s="644"/>
      <c r="DQ7" s="648">
        <v>1311726</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14151</v>
      </c>
      <c r="S8" s="643"/>
      <c r="T8" s="643"/>
      <c r="U8" s="643"/>
      <c r="V8" s="643"/>
      <c r="W8" s="643"/>
      <c r="X8" s="643"/>
      <c r="Y8" s="644"/>
      <c r="Z8" s="675">
        <v>0.1</v>
      </c>
      <c r="AA8" s="675"/>
      <c r="AB8" s="675"/>
      <c r="AC8" s="675"/>
      <c r="AD8" s="676">
        <v>14151</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49560</v>
      </c>
      <c r="BH8" s="643"/>
      <c r="BI8" s="643"/>
      <c r="BJ8" s="643"/>
      <c r="BK8" s="643"/>
      <c r="BL8" s="643"/>
      <c r="BM8" s="643"/>
      <c r="BN8" s="644"/>
      <c r="BO8" s="675">
        <v>1.5</v>
      </c>
      <c r="BP8" s="675"/>
      <c r="BQ8" s="675"/>
      <c r="BR8" s="675"/>
      <c r="BS8" s="648" t="s">
        <v>139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3520914</v>
      </c>
      <c r="CS8" s="643"/>
      <c r="CT8" s="643"/>
      <c r="CU8" s="643"/>
      <c r="CV8" s="643"/>
      <c r="CW8" s="643"/>
      <c r="CX8" s="643"/>
      <c r="CY8" s="644"/>
      <c r="CZ8" s="675">
        <v>22.6</v>
      </c>
      <c r="DA8" s="675"/>
      <c r="DB8" s="675"/>
      <c r="DC8" s="675"/>
      <c r="DD8" s="648">
        <v>41637</v>
      </c>
      <c r="DE8" s="643"/>
      <c r="DF8" s="643"/>
      <c r="DG8" s="643"/>
      <c r="DH8" s="643"/>
      <c r="DI8" s="643"/>
      <c r="DJ8" s="643"/>
      <c r="DK8" s="643"/>
      <c r="DL8" s="643"/>
      <c r="DM8" s="643"/>
      <c r="DN8" s="643"/>
      <c r="DO8" s="643"/>
      <c r="DP8" s="644"/>
      <c r="DQ8" s="648">
        <v>2196373</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15926</v>
      </c>
      <c r="S9" s="643"/>
      <c r="T9" s="643"/>
      <c r="U9" s="643"/>
      <c r="V9" s="643"/>
      <c r="W9" s="643"/>
      <c r="X9" s="643"/>
      <c r="Y9" s="644"/>
      <c r="Z9" s="675">
        <v>0.1</v>
      </c>
      <c r="AA9" s="675"/>
      <c r="AB9" s="675"/>
      <c r="AC9" s="675"/>
      <c r="AD9" s="676">
        <v>15926</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1183617</v>
      </c>
      <c r="BH9" s="643"/>
      <c r="BI9" s="643"/>
      <c r="BJ9" s="643"/>
      <c r="BK9" s="643"/>
      <c r="BL9" s="643"/>
      <c r="BM9" s="643"/>
      <c r="BN9" s="644"/>
      <c r="BO9" s="675">
        <v>36</v>
      </c>
      <c r="BP9" s="675"/>
      <c r="BQ9" s="675"/>
      <c r="BR9" s="675"/>
      <c r="BS9" s="648" t="s">
        <v>234</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499702</v>
      </c>
      <c r="CS9" s="643"/>
      <c r="CT9" s="643"/>
      <c r="CU9" s="643"/>
      <c r="CV9" s="643"/>
      <c r="CW9" s="643"/>
      <c r="CX9" s="643"/>
      <c r="CY9" s="644"/>
      <c r="CZ9" s="675">
        <v>3.2</v>
      </c>
      <c r="DA9" s="675"/>
      <c r="DB9" s="675"/>
      <c r="DC9" s="675"/>
      <c r="DD9" s="648">
        <v>3618</v>
      </c>
      <c r="DE9" s="643"/>
      <c r="DF9" s="643"/>
      <c r="DG9" s="643"/>
      <c r="DH9" s="643"/>
      <c r="DI9" s="643"/>
      <c r="DJ9" s="643"/>
      <c r="DK9" s="643"/>
      <c r="DL9" s="643"/>
      <c r="DM9" s="643"/>
      <c r="DN9" s="643"/>
      <c r="DO9" s="643"/>
      <c r="DP9" s="644"/>
      <c r="DQ9" s="648">
        <v>421464</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139</v>
      </c>
      <c r="AA10" s="675"/>
      <c r="AB10" s="675"/>
      <c r="AC10" s="675"/>
      <c r="AD10" s="676" t="s">
        <v>138</v>
      </c>
      <c r="AE10" s="676"/>
      <c r="AF10" s="676"/>
      <c r="AG10" s="676"/>
      <c r="AH10" s="676"/>
      <c r="AI10" s="676"/>
      <c r="AJ10" s="676"/>
      <c r="AK10" s="676"/>
      <c r="AL10" s="645" t="s">
        <v>139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68574</v>
      </c>
      <c r="BH10" s="643"/>
      <c r="BI10" s="643"/>
      <c r="BJ10" s="643"/>
      <c r="BK10" s="643"/>
      <c r="BL10" s="643"/>
      <c r="BM10" s="643"/>
      <c r="BN10" s="644"/>
      <c r="BO10" s="675">
        <v>2.1</v>
      </c>
      <c r="BP10" s="675"/>
      <c r="BQ10" s="675"/>
      <c r="BR10" s="675"/>
      <c r="BS10" s="648">
        <v>11764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31732</v>
      </c>
      <c r="CS10" s="643"/>
      <c r="CT10" s="643"/>
      <c r="CU10" s="643"/>
      <c r="CV10" s="643"/>
      <c r="CW10" s="643"/>
      <c r="CX10" s="643"/>
      <c r="CY10" s="644"/>
      <c r="CZ10" s="675">
        <v>0.2</v>
      </c>
      <c r="DA10" s="675"/>
      <c r="DB10" s="675"/>
      <c r="DC10" s="675"/>
      <c r="DD10" s="648" t="s">
        <v>139</v>
      </c>
      <c r="DE10" s="643"/>
      <c r="DF10" s="643"/>
      <c r="DG10" s="643"/>
      <c r="DH10" s="643"/>
      <c r="DI10" s="643"/>
      <c r="DJ10" s="643"/>
      <c r="DK10" s="643"/>
      <c r="DL10" s="643"/>
      <c r="DM10" s="643"/>
      <c r="DN10" s="643"/>
      <c r="DO10" s="643"/>
      <c r="DP10" s="644"/>
      <c r="DQ10" s="648">
        <v>132</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548362</v>
      </c>
      <c r="S11" s="643"/>
      <c r="T11" s="643"/>
      <c r="U11" s="643"/>
      <c r="V11" s="643"/>
      <c r="W11" s="643"/>
      <c r="X11" s="643"/>
      <c r="Y11" s="644"/>
      <c r="Z11" s="645">
        <v>3.3</v>
      </c>
      <c r="AA11" s="646"/>
      <c r="AB11" s="646"/>
      <c r="AC11" s="647"/>
      <c r="AD11" s="648">
        <v>548362</v>
      </c>
      <c r="AE11" s="643"/>
      <c r="AF11" s="643"/>
      <c r="AG11" s="643"/>
      <c r="AH11" s="643"/>
      <c r="AI11" s="643"/>
      <c r="AJ11" s="643"/>
      <c r="AK11" s="644"/>
      <c r="AL11" s="645">
        <v>7.3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99034</v>
      </c>
      <c r="BH11" s="643"/>
      <c r="BI11" s="643"/>
      <c r="BJ11" s="643"/>
      <c r="BK11" s="643"/>
      <c r="BL11" s="643"/>
      <c r="BM11" s="643"/>
      <c r="BN11" s="644"/>
      <c r="BO11" s="675">
        <v>3</v>
      </c>
      <c r="BP11" s="675"/>
      <c r="BQ11" s="675"/>
      <c r="BR11" s="675"/>
      <c r="BS11" s="648">
        <v>24780</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719297</v>
      </c>
      <c r="CS11" s="643"/>
      <c r="CT11" s="643"/>
      <c r="CU11" s="643"/>
      <c r="CV11" s="643"/>
      <c r="CW11" s="643"/>
      <c r="CX11" s="643"/>
      <c r="CY11" s="644"/>
      <c r="CZ11" s="675">
        <v>4.5999999999999996</v>
      </c>
      <c r="DA11" s="675"/>
      <c r="DB11" s="675"/>
      <c r="DC11" s="675"/>
      <c r="DD11" s="648">
        <v>139890</v>
      </c>
      <c r="DE11" s="643"/>
      <c r="DF11" s="643"/>
      <c r="DG11" s="643"/>
      <c r="DH11" s="643"/>
      <c r="DI11" s="643"/>
      <c r="DJ11" s="643"/>
      <c r="DK11" s="643"/>
      <c r="DL11" s="643"/>
      <c r="DM11" s="643"/>
      <c r="DN11" s="643"/>
      <c r="DO11" s="643"/>
      <c r="DP11" s="644"/>
      <c r="DQ11" s="648">
        <v>362092</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10234</v>
      </c>
      <c r="S12" s="643"/>
      <c r="T12" s="643"/>
      <c r="U12" s="643"/>
      <c r="V12" s="643"/>
      <c r="W12" s="643"/>
      <c r="X12" s="643"/>
      <c r="Y12" s="644"/>
      <c r="Z12" s="675">
        <v>0.1</v>
      </c>
      <c r="AA12" s="675"/>
      <c r="AB12" s="675"/>
      <c r="AC12" s="675"/>
      <c r="AD12" s="676">
        <v>10234</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1642844</v>
      </c>
      <c r="BH12" s="643"/>
      <c r="BI12" s="643"/>
      <c r="BJ12" s="643"/>
      <c r="BK12" s="643"/>
      <c r="BL12" s="643"/>
      <c r="BM12" s="643"/>
      <c r="BN12" s="644"/>
      <c r="BO12" s="675">
        <v>49.9</v>
      </c>
      <c r="BP12" s="675"/>
      <c r="BQ12" s="675"/>
      <c r="BR12" s="675"/>
      <c r="BS12" s="648">
        <v>165772</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1018854</v>
      </c>
      <c r="CS12" s="643"/>
      <c r="CT12" s="643"/>
      <c r="CU12" s="643"/>
      <c r="CV12" s="643"/>
      <c r="CW12" s="643"/>
      <c r="CX12" s="643"/>
      <c r="CY12" s="644"/>
      <c r="CZ12" s="675">
        <v>6.5</v>
      </c>
      <c r="DA12" s="675"/>
      <c r="DB12" s="675"/>
      <c r="DC12" s="675"/>
      <c r="DD12" s="648">
        <v>238349</v>
      </c>
      <c r="DE12" s="643"/>
      <c r="DF12" s="643"/>
      <c r="DG12" s="643"/>
      <c r="DH12" s="643"/>
      <c r="DI12" s="643"/>
      <c r="DJ12" s="643"/>
      <c r="DK12" s="643"/>
      <c r="DL12" s="643"/>
      <c r="DM12" s="643"/>
      <c r="DN12" s="643"/>
      <c r="DO12" s="643"/>
      <c r="DP12" s="644"/>
      <c r="DQ12" s="648">
        <v>414004</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234</v>
      </c>
      <c r="AA13" s="675"/>
      <c r="AB13" s="675"/>
      <c r="AC13" s="675"/>
      <c r="AD13" s="676" t="s">
        <v>234</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1636945</v>
      </c>
      <c r="BH13" s="643"/>
      <c r="BI13" s="643"/>
      <c r="BJ13" s="643"/>
      <c r="BK13" s="643"/>
      <c r="BL13" s="643"/>
      <c r="BM13" s="643"/>
      <c r="BN13" s="644"/>
      <c r="BO13" s="675">
        <v>49.7</v>
      </c>
      <c r="BP13" s="675"/>
      <c r="BQ13" s="675"/>
      <c r="BR13" s="675"/>
      <c r="BS13" s="648">
        <v>165772</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1796960</v>
      </c>
      <c r="CS13" s="643"/>
      <c r="CT13" s="643"/>
      <c r="CU13" s="643"/>
      <c r="CV13" s="643"/>
      <c r="CW13" s="643"/>
      <c r="CX13" s="643"/>
      <c r="CY13" s="644"/>
      <c r="CZ13" s="675">
        <v>11.5</v>
      </c>
      <c r="DA13" s="675"/>
      <c r="DB13" s="675"/>
      <c r="DC13" s="675"/>
      <c r="DD13" s="648">
        <v>517689</v>
      </c>
      <c r="DE13" s="643"/>
      <c r="DF13" s="643"/>
      <c r="DG13" s="643"/>
      <c r="DH13" s="643"/>
      <c r="DI13" s="643"/>
      <c r="DJ13" s="643"/>
      <c r="DK13" s="643"/>
      <c r="DL13" s="643"/>
      <c r="DM13" s="643"/>
      <c r="DN13" s="643"/>
      <c r="DO13" s="643"/>
      <c r="DP13" s="644"/>
      <c r="DQ13" s="648">
        <v>1161704</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139</v>
      </c>
      <c r="AA14" s="675"/>
      <c r="AB14" s="675"/>
      <c r="AC14" s="675"/>
      <c r="AD14" s="676" t="s">
        <v>234</v>
      </c>
      <c r="AE14" s="676"/>
      <c r="AF14" s="676"/>
      <c r="AG14" s="676"/>
      <c r="AH14" s="676"/>
      <c r="AI14" s="676"/>
      <c r="AJ14" s="676"/>
      <c r="AK14" s="676"/>
      <c r="AL14" s="645" t="s">
        <v>139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90665</v>
      </c>
      <c r="BH14" s="643"/>
      <c r="BI14" s="643"/>
      <c r="BJ14" s="643"/>
      <c r="BK14" s="643"/>
      <c r="BL14" s="643"/>
      <c r="BM14" s="643"/>
      <c r="BN14" s="644"/>
      <c r="BO14" s="675">
        <v>2.8</v>
      </c>
      <c r="BP14" s="675"/>
      <c r="BQ14" s="675"/>
      <c r="BR14" s="675"/>
      <c r="BS14" s="648" t="s">
        <v>139</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579896</v>
      </c>
      <c r="CS14" s="643"/>
      <c r="CT14" s="643"/>
      <c r="CU14" s="643"/>
      <c r="CV14" s="643"/>
      <c r="CW14" s="643"/>
      <c r="CX14" s="643"/>
      <c r="CY14" s="644"/>
      <c r="CZ14" s="675">
        <v>3.7</v>
      </c>
      <c r="DA14" s="675"/>
      <c r="DB14" s="675"/>
      <c r="DC14" s="675"/>
      <c r="DD14" s="648">
        <v>219273</v>
      </c>
      <c r="DE14" s="643"/>
      <c r="DF14" s="643"/>
      <c r="DG14" s="643"/>
      <c r="DH14" s="643"/>
      <c r="DI14" s="643"/>
      <c r="DJ14" s="643"/>
      <c r="DK14" s="643"/>
      <c r="DL14" s="643"/>
      <c r="DM14" s="643"/>
      <c r="DN14" s="643"/>
      <c r="DO14" s="643"/>
      <c r="DP14" s="644"/>
      <c r="DQ14" s="648">
        <v>345536</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234</v>
      </c>
      <c r="AA15" s="675"/>
      <c r="AB15" s="675"/>
      <c r="AC15" s="675"/>
      <c r="AD15" s="676" t="s">
        <v>139</v>
      </c>
      <c r="AE15" s="676"/>
      <c r="AF15" s="676"/>
      <c r="AG15" s="676"/>
      <c r="AH15" s="676"/>
      <c r="AI15" s="676"/>
      <c r="AJ15" s="676"/>
      <c r="AK15" s="676"/>
      <c r="AL15" s="645" t="s">
        <v>139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141633</v>
      </c>
      <c r="BH15" s="643"/>
      <c r="BI15" s="643"/>
      <c r="BJ15" s="643"/>
      <c r="BK15" s="643"/>
      <c r="BL15" s="643"/>
      <c r="BM15" s="643"/>
      <c r="BN15" s="644"/>
      <c r="BO15" s="675">
        <v>4.3</v>
      </c>
      <c r="BP15" s="675"/>
      <c r="BQ15" s="675"/>
      <c r="BR15" s="675"/>
      <c r="BS15" s="648" t="s">
        <v>234</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1374156</v>
      </c>
      <c r="CS15" s="643"/>
      <c r="CT15" s="643"/>
      <c r="CU15" s="643"/>
      <c r="CV15" s="643"/>
      <c r="CW15" s="643"/>
      <c r="CX15" s="643"/>
      <c r="CY15" s="644"/>
      <c r="CZ15" s="675">
        <v>8.8000000000000007</v>
      </c>
      <c r="DA15" s="675"/>
      <c r="DB15" s="675"/>
      <c r="DC15" s="675"/>
      <c r="DD15" s="648">
        <v>484177</v>
      </c>
      <c r="DE15" s="643"/>
      <c r="DF15" s="643"/>
      <c r="DG15" s="643"/>
      <c r="DH15" s="643"/>
      <c r="DI15" s="643"/>
      <c r="DJ15" s="643"/>
      <c r="DK15" s="643"/>
      <c r="DL15" s="643"/>
      <c r="DM15" s="643"/>
      <c r="DN15" s="643"/>
      <c r="DO15" s="643"/>
      <c r="DP15" s="644"/>
      <c r="DQ15" s="648">
        <v>968498</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10457</v>
      </c>
      <c r="S16" s="643"/>
      <c r="T16" s="643"/>
      <c r="U16" s="643"/>
      <c r="V16" s="643"/>
      <c r="W16" s="643"/>
      <c r="X16" s="643"/>
      <c r="Y16" s="644"/>
      <c r="Z16" s="675">
        <v>0.1</v>
      </c>
      <c r="AA16" s="675"/>
      <c r="AB16" s="675"/>
      <c r="AC16" s="675"/>
      <c r="AD16" s="676">
        <v>10457</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16573</v>
      </c>
      <c r="CS16" s="643"/>
      <c r="CT16" s="643"/>
      <c r="CU16" s="643"/>
      <c r="CV16" s="643"/>
      <c r="CW16" s="643"/>
      <c r="CX16" s="643"/>
      <c r="CY16" s="644"/>
      <c r="CZ16" s="675">
        <v>0.1</v>
      </c>
      <c r="DA16" s="675"/>
      <c r="DB16" s="675"/>
      <c r="DC16" s="675"/>
      <c r="DD16" s="648" t="s">
        <v>139</v>
      </c>
      <c r="DE16" s="643"/>
      <c r="DF16" s="643"/>
      <c r="DG16" s="643"/>
      <c r="DH16" s="643"/>
      <c r="DI16" s="643"/>
      <c r="DJ16" s="643"/>
      <c r="DK16" s="643"/>
      <c r="DL16" s="643"/>
      <c r="DM16" s="643"/>
      <c r="DN16" s="643"/>
      <c r="DO16" s="643"/>
      <c r="DP16" s="644"/>
      <c r="DQ16" s="648">
        <v>2424</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19738</v>
      </c>
      <c r="S17" s="643"/>
      <c r="T17" s="643"/>
      <c r="U17" s="643"/>
      <c r="V17" s="643"/>
      <c r="W17" s="643"/>
      <c r="X17" s="643"/>
      <c r="Y17" s="644"/>
      <c r="Z17" s="675">
        <v>0.1</v>
      </c>
      <c r="AA17" s="675"/>
      <c r="AB17" s="675"/>
      <c r="AC17" s="675"/>
      <c r="AD17" s="676">
        <v>19738</v>
      </c>
      <c r="AE17" s="676"/>
      <c r="AF17" s="676"/>
      <c r="AG17" s="676"/>
      <c r="AH17" s="676"/>
      <c r="AI17" s="676"/>
      <c r="AJ17" s="676"/>
      <c r="AK17" s="676"/>
      <c r="AL17" s="645">
        <v>0.3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1504638</v>
      </c>
      <c r="CS17" s="643"/>
      <c r="CT17" s="643"/>
      <c r="CU17" s="643"/>
      <c r="CV17" s="643"/>
      <c r="CW17" s="643"/>
      <c r="CX17" s="643"/>
      <c r="CY17" s="644"/>
      <c r="CZ17" s="675">
        <v>9.6</v>
      </c>
      <c r="DA17" s="675"/>
      <c r="DB17" s="675"/>
      <c r="DC17" s="675"/>
      <c r="DD17" s="648" t="s">
        <v>234</v>
      </c>
      <c r="DE17" s="643"/>
      <c r="DF17" s="643"/>
      <c r="DG17" s="643"/>
      <c r="DH17" s="643"/>
      <c r="DI17" s="643"/>
      <c r="DJ17" s="643"/>
      <c r="DK17" s="643"/>
      <c r="DL17" s="643"/>
      <c r="DM17" s="643"/>
      <c r="DN17" s="643"/>
      <c r="DO17" s="643"/>
      <c r="DP17" s="644"/>
      <c r="DQ17" s="648">
        <v>1458342</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27030</v>
      </c>
      <c r="S18" s="643"/>
      <c r="T18" s="643"/>
      <c r="U18" s="643"/>
      <c r="V18" s="643"/>
      <c r="W18" s="643"/>
      <c r="X18" s="643"/>
      <c r="Y18" s="644"/>
      <c r="Z18" s="675">
        <v>0.2</v>
      </c>
      <c r="AA18" s="675"/>
      <c r="AB18" s="675"/>
      <c r="AC18" s="675"/>
      <c r="AD18" s="676">
        <v>27030</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234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20845</v>
      </c>
      <c r="S19" s="643"/>
      <c r="T19" s="643"/>
      <c r="U19" s="643"/>
      <c r="V19" s="643"/>
      <c r="W19" s="643"/>
      <c r="X19" s="643"/>
      <c r="Y19" s="644"/>
      <c r="Z19" s="675">
        <v>0.1</v>
      </c>
      <c r="AA19" s="675"/>
      <c r="AB19" s="675"/>
      <c r="AC19" s="675"/>
      <c r="AD19" s="676">
        <v>20845</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16273</v>
      </c>
      <c r="BH19" s="643"/>
      <c r="BI19" s="643"/>
      <c r="BJ19" s="643"/>
      <c r="BK19" s="643"/>
      <c r="BL19" s="643"/>
      <c r="BM19" s="643"/>
      <c r="BN19" s="644"/>
      <c r="BO19" s="675">
        <v>0.5</v>
      </c>
      <c r="BP19" s="675"/>
      <c r="BQ19" s="675"/>
      <c r="BR19" s="675"/>
      <c r="BS19" s="648" t="s">
        <v>138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138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4877</v>
      </c>
      <c r="S20" s="643"/>
      <c r="T20" s="643"/>
      <c r="U20" s="643"/>
      <c r="V20" s="643"/>
      <c r="W20" s="643"/>
      <c r="X20" s="643"/>
      <c r="Y20" s="644"/>
      <c r="Z20" s="675">
        <v>0</v>
      </c>
      <c r="AA20" s="675"/>
      <c r="AB20" s="675"/>
      <c r="AC20" s="675"/>
      <c r="AD20" s="676">
        <v>4877</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16273</v>
      </c>
      <c r="BH20" s="643"/>
      <c r="BI20" s="643"/>
      <c r="BJ20" s="643"/>
      <c r="BK20" s="643"/>
      <c r="BL20" s="643"/>
      <c r="BM20" s="643"/>
      <c r="BN20" s="644"/>
      <c r="BO20" s="675">
        <v>0.5</v>
      </c>
      <c r="BP20" s="675"/>
      <c r="BQ20" s="675"/>
      <c r="BR20" s="675"/>
      <c r="BS20" s="648" t="s">
        <v>138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15594515</v>
      </c>
      <c r="CS20" s="643"/>
      <c r="CT20" s="643"/>
      <c r="CU20" s="643"/>
      <c r="CV20" s="643"/>
      <c r="CW20" s="643"/>
      <c r="CX20" s="643"/>
      <c r="CY20" s="644"/>
      <c r="CZ20" s="675">
        <v>100</v>
      </c>
      <c r="DA20" s="675"/>
      <c r="DB20" s="675"/>
      <c r="DC20" s="675"/>
      <c r="DD20" s="648">
        <v>1764384</v>
      </c>
      <c r="DE20" s="643"/>
      <c r="DF20" s="643"/>
      <c r="DG20" s="643"/>
      <c r="DH20" s="643"/>
      <c r="DI20" s="643"/>
      <c r="DJ20" s="643"/>
      <c r="DK20" s="643"/>
      <c r="DL20" s="643"/>
      <c r="DM20" s="643"/>
      <c r="DN20" s="643"/>
      <c r="DO20" s="643"/>
      <c r="DP20" s="644"/>
      <c r="DQ20" s="648">
        <v>8761867</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1308</v>
      </c>
      <c r="S21" s="643"/>
      <c r="T21" s="643"/>
      <c r="U21" s="643"/>
      <c r="V21" s="643"/>
      <c r="W21" s="643"/>
      <c r="X21" s="643"/>
      <c r="Y21" s="644"/>
      <c r="Z21" s="675">
        <v>0</v>
      </c>
      <c r="AA21" s="675"/>
      <c r="AB21" s="675"/>
      <c r="AC21" s="675"/>
      <c r="AD21" s="676">
        <v>1308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16273</v>
      </c>
      <c r="BH21" s="643"/>
      <c r="BI21" s="643"/>
      <c r="BJ21" s="643"/>
      <c r="BK21" s="643"/>
      <c r="BL21" s="643"/>
      <c r="BM21" s="643"/>
      <c r="BN21" s="644"/>
      <c r="BO21" s="675">
        <v>0.5</v>
      </c>
      <c r="BP21" s="675"/>
      <c r="BQ21" s="675"/>
      <c r="BR21" s="675"/>
      <c r="BS21" s="648" t="s">
        <v>139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3818664</v>
      </c>
      <c r="S22" s="643"/>
      <c r="T22" s="643"/>
      <c r="U22" s="643"/>
      <c r="V22" s="643"/>
      <c r="W22" s="643"/>
      <c r="X22" s="643"/>
      <c r="Y22" s="644"/>
      <c r="Z22" s="675">
        <v>23.3</v>
      </c>
      <c r="AA22" s="675"/>
      <c r="AB22" s="675"/>
      <c r="AC22" s="675"/>
      <c r="AD22" s="676">
        <v>3418617</v>
      </c>
      <c r="AE22" s="676"/>
      <c r="AF22" s="676"/>
      <c r="AG22" s="676"/>
      <c r="AH22" s="676"/>
      <c r="AI22" s="676"/>
      <c r="AJ22" s="676"/>
      <c r="AK22" s="676"/>
      <c r="AL22" s="645">
        <v>45.5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139</v>
      </c>
      <c r="BH22" s="643"/>
      <c r="BI22" s="643"/>
      <c r="BJ22" s="643"/>
      <c r="BK22" s="643"/>
      <c r="BL22" s="643"/>
      <c r="BM22" s="643"/>
      <c r="BN22" s="644"/>
      <c r="BO22" s="675" t="s">
        <v>139</v>
      </c>
      <c r="BP22" s="675"/>
      <c r="BQ22" s="675"/>
      <c r="BR22" s="675"/>
      <c r="BS22" s="648" t="s">
        <v>234</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3418617</v>
      </c>
      <c r="S23" s="643"/>
      <c r="T23" s="643"/>
      <c r="U23" s="643"/>
      <c r="V23" s="643"/>
      <c r="W23" s="643"/>
      <c r="X23" s="643"/>
      <c r="Y23" s="644"/>
      <c r="Z23" s="675">
        <v>20.9</v>
      </c>
      <c r="AA23" s="675"/>
      <c r="AB23" s="675"/>
      <c r="AC23" s="675"/>
      <c r="AD23" s="676">
        <v>3418617</v>
      </c>
      <c r="AE23" s="676"/>
      <c r="AF23" s="676"/>
      <c r="AG23" s="676"/>
      <c r="AH23" s="676"/>
      <c r="AI23" s="676"/>
      <c r="AJ23" s="676"/>
      <c r="AK23" s="676"/>
      <c r="AL23" s="645">
        <v>45.5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138</v>
      </c>
      <c r="BH23" s="643"/>
      <c r="BI23" s="643"/>
      <c r="BJ23" s="643"/>
      <c r="BK23" s="643"/>
      <c r="BL23" s="643"/>
      <c r="BM23" s="643"/>
      <c r="BN23" s="644"/>
      <c r="BO23" s="675" t="s">
        <v>138</v>
      </c>
      <c r="BP23" s="675"/>
      <c r="BQ23" s="675"/>
      <c r="BR23" s="675"/>
      <c r="BS23" s="648" t="s">
        <v>234</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400047</v>
      </c>
      <c r="S24" s="643"/>
      <c r="T24" s="643"/>
      <c r="U24" s="643"/>
      <c r="V24" s="643"/>
      <c r="W24" s="643"/>
      <c r="X24" s="643"/>
      <c r="Y24" s="644"/>
      <c r="Z24" s="675">
        <v>2.4</v>
      </c>
      <c r="AA24" s="675"/>
      <c r="AB24" s="675"/>
      <c r="AC24" s="675"/>
      <c r="AD24" s="676" t="s">
        <v>139</v>
      </c>
      <c r="AE24" s="676"/>
      <c r="AF24" s="676"/>
      <c r="AG24" s="676"/>
      <c r="AH24" s="676"/>
      <c r="AI24" s="676"/>
      <c r="AJ24" s="676"/>
      <c r="AK24" s="676"/>
      <c r="AL24" s="645" t="s">
        <v>138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138</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5473799</v>
      </c>
      <c r="CS24" s="698"/>
      <c r="CT24" s="698"/>
      <c r="CU24" s="698"/>
      <c r="CV24" s="698"/>
      <c r="CW24" s="698"/>
      <c r="CX24" s="698"/>
      <c r="CY24" s="741"/>
      <c r="CZ24" s="742">
        <v>35.1</v>
      </c>
      <c r="DA24" s="715"/>
      <c r="DB24" s="715"/>
      <c r="DC24" s="745"/>
      <c r="DD24" s="740">
        <v>4182062</v>
      </c>
      <c r="DE24" s="698"/>
      <c r="DF24" s="698"/>
      <c r="DG24" s="698"/>
      <c r="DH24" s="698"/>
      <c r="DI24" s="698"/>
      <c r="DJ24" s="698"/>
      <c r="DK24" s="741"/>
      <c r="DL24" s="740">
        <v>3595355</v>
      </c>
      <c r="DM24" s="698"/>
      <c r="DN24" s="698"/>
      <c r="DO24" s="698"/>
      <c r="DP24" s="698"/>
      <c r="DQ24" s="698"/>
      <c r="DR24" s="698"/>
      <c r="DS24" s="698"/>
      <c r="DT24" s="698"/>
      <c r="DU24" s="698"/>
      <c r="DV24" s="741"/>
      <c r="DW24" s="742">
        <v>45.9</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139</v>
      </c>
      <c r="AA25" s="675"/>
      <c r="AB25" s="675"/>
      <c r="AC25" s="675"/>
      <c r="AD25" s="676" t="s">
        <v>139</v>
      </c>
      <c r="AE25" s="676"/>
      <c r="AF25" s="676"/>
      <c r="AG25" s="676"/>
      <c r="AH25" s="676"/>
      <c r="AI25" s="676"/>
      <c r="AJ25" s="676"/>
      <c r="AK25" s="676"/>
      <c r="AL25" s="645" t="s">
        <v>139</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2031115</v>
      </c>
      <c r="CS25" s="661"/>
      <c r="CT25" s="661"/>
      <c r="CU25" s="661"/>
      <c r="CV25" s="661"/>
      <c r="CW25" s="661"/>
      <c r="CX25" s="661"/>
      <c r="CY25" s="662"/>
      <c r="CZ25" s="645">
        <v>13</v>
      </c>
      <c r="DA25" s="663"/>
      <c r="DB25" s="663"/>
      <c r="DC25" s="664"/>
      <c r="DD25" s="648">
        <v>1809737</v>
      </c>
      <c r="DE25" s="661"/>
      <c r="DF25" s="661"/>
      <c r="DG25" s="661"/>
      <c r="DH25" s="661"/>
      <c r="DI25" s="661"/>
      <c r="DJ25" s="661"/>
      <c r="DK25" s="662"/>
      <c r="DL25" s="648">
        <v>1610918</v>
      </c>
      <c r="DM25" s="661"/>
      <c r="DN25" s="661"/>
      <c r="DO25" s="661"/>
      <c r="DP25" s="661"/>
      <c r="DQ25" s="661"/>
      <c r="DR25" s="661"/>
      <c r="DS25" s="661"/>
      <c r="DT25" s="661"/>
      <c r="DU25" s="661"/>
      <c r="DV25" s="662"/>
      <c r="DW25" s="645">
        <v>20.5</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7893539</v>
      </c>
      <c r="S26" s="643"/>
      <c r="T26" s="643"/>
      <c r="U26" s="643"/>
      <c r="V26" s="643"/>
      <c r="W26" s="643"/>
      <c r="X26" s="643"/>
      <c r="Y26" s="644"/>
      <c r="Z26" s="675">
        <v>48.2</v>
      </c>
      <c r="AA26" s="675"/>
      <c r="AB26" s="675"/>
      <c r="AC26" s="675"/>
      <c r="AD26" s="676">
        <v>7493492</v>
      </c>
      <c r="AE26" s="676"/>
      <c r="AF26" s="676"/>
      <c r="AG26" s="676"/>
      <c r="AH26" s="676"/>
      <c r="AI26" s="676"/>
      <c r="AJ26" s="676"/>
      <c r="AK26" s="676"/>
      <c r="AL26" s="645">
        <v>99.7</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139</v>
      </c>
      <c r="BP26" s="675"/>
      <c r="BQ26" s="675"/>
      <c r="BR26" s="675"/>
      <c r="BS26" s="648" t="s">
        <v>138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1241656</v>
      </c>
      <c r="CS26" s="643"/>
      <c r="CT26" s="643"/>
      <c r="CU26" s="643"/>
      <c r="CV26" s="643"/>
      <c r="CW26" s="643"/>
      <c r="CX26" s="643"/>
      <c r="CY26" s="644"/>
      <c r="CZ26" s="645">
        <v>8</v>
      </c>
      <c r="DA26" s="663"/>
      <c r="DB26" s="663"/>
      <c r="DC26" s="664"/>
      <c r="DD26" s="648">
        <v>1020278</v>
      </c>
      <c r="DE26" s="643"/>
      <c r="DF26" s="643"/>
      <c r="DG26" s="643"/>
      <c r="DH26" s="643"/>
      <c r="DI26" s="643"/>
      <c r="DJ26" s="643"/>
      <c r="DK26" s="644"/>
      <c r="DL26" s="648" t="s">
        <v>139</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2679</v>
      </c>
      <c r="S27" s="643"/>
      <c r="T27" s="643"/>
      <c r="U27" s="643"/>
      <c r="V27" s="643"/>
      <c r="W27" s="643"/>
      <c r="X27" s="643"/>
      <c r="Y27" s="644"/>
      <c r="Z27" s="675">
        <v>0</v>
      </c>
      <c r="AA27" s="675"/>
      <c r="AB27" s="675"/>
      <c r="AC27" s="675"/>
      <c r="AD27" s="676">
        <v>2679</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3292200</v>
      </c>
      <c r="BH27" s="643"/>
      <c r="BI27" s="643"/>
      <c r="BJ27" s="643"/>
      <c r="BK27" s="643"/>
      <c r="BL27" s="643"/>
      <c r="BM27" s="643"/>
      <c r="BN27" s="644"/>
      <c r="BO27" s="675">
        <v>100</v>
      </c>
      <c r="BP27" s="675"/>
      <c r="BQ27" s="675"/>
      <c r="BR27" s="675"/>
      <c r="BS27" s="648">
        <v>202316</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1939385</v>
      </c>
      <c r="CS27" s="661"/>
      <c r="CT27" s="661"/>
      <c r="CU27" s="661"/>
      <c r="CV27" s="661"/>
      <c r="CW27" s="661"/>
      <c r="CX27" s="661"/>
      <c r="CY27" s="662"/>
      <c r="CZ27" s="645">
        <v>12.4</v>
      </c>
      <c r="DA27" s="663"/>
      <c r="DB27" s="663"/>
      <c r="DC27" s="664"/>
      <c r="DD27" s="648">
        <v>915322</v>
      </c>
      <c r="DE27" s="661"/>
      <c r="DF27" s="661"/>
      <c r="DG27" s="661"/>
      <c r="DH27" s="661"/>
      <c r="DI27" s="661"/>
      <c r="DJ27" s="661"/>
      <c r="DK27" s="662"/>
      <c r="DL27" s="648">
        <v>797901</v>
      </c>
      <c r="DM27" s="661"/>
      <c r="DN27" s="661"/>
      <c r="DO27" s="661"/>
      <c r="DP27" s="661"/>
      <c r="DQ27" s="661"/>
      <c r="DR27" s="661"/>
      <c r="DS27" s="661"/>
      <c r="DT27" s="661"/>
      <c r="DU27" s="661"/>
      <c r="DV27" s="662"/>
      <c r="DW27" s="645">
        <v>10.199999999999999</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67636</v>
      </c>
      <c r="S28" s="643"/>
      <c r="T28" s="643"/>
      <c r="U28" s="643"/>
      <c r="V28" s="643"/>
      <c r="W28" s="643"/>
      <c r="X28" s="643"/>
      <c r="Y28" s="644"/>
      <c r="Z28" s="675">
        <v>0.4</v>
      </c>
      <c r="AA28" s="675"/>
      <c r="AB28" s="675"/>
      <c r="AC28" s="675"/>
      <c r="AD28" s="676" t="s">
        <v>138</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1503299</v>
      </c>
      <c r="CS28" s="643"/>
      <c r="CT28" s="643"/>
      <c r="CU28" s="643"/>
      <c r="CV28" s="643"/>
      <c r="CW28" s="643"/>
      <c r="CX28" s="643"/>
      <c r="CY28" s="644"/>
      <c r="CZ28" s="645">
        <v>9.6</v>
      </c>
      <c r="DA28" s="663"/>
      <c r="DB28" s="663"/>
      <c r="DC28" s="664"/>
      <c r="DD28" s="648">
        <v>1457003</v>
      </c>
      <c r="DE28" s="643"/>
      <c r="DF28" s="643"/>
      <c r="DG28" s="643"/>
      <c r="DH28" s="643"/>
      <c r="DI28" s="643"/>
      <c r="DJ28" s="643"/>
      <c r="DK28" s="644"/>
      <c r="DL28" s="648">
        <v>1186536</v>
      </c>
      <c r="DM28" s="643"/>
      <c r="DN28" s="643"/>
      <c r="DO28" s="643"/>
      <c r="DP28" s="643"/>
      <c r="DQ28" s="643"/>
      <c r="DR28" s="643"/>
      <c r="DS28" s="643"/>
      <c r="DT28" s="643"/>
      <c r="DU28" s="643"/>
      <c r="DV28" s="644"/>
      <c r="DW28" s="645">
        <v>15.1</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112686</v>
      </c>
      <c r="S29" s="643"/>
      <c r="T29" s="643"/>
      <c r="U29" s="643"/>
      <c r="V29" s="643"/>
      <c r="W29" s="643"/>
      <c r="X29" s="643"/>
      <c r="Y29" s="644"/>
      <c r="Z29" s="675">
        <v>0.7</v>
      </c>
      <c r="AA29" s="675"/>
      <c r="AB29" s="675"/>
      <c r="AC29" s="675"/>
      <c r="AD29" s="676">
        <v>13547</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1503249</v>
      </c>
      <c r="CS29" s="661"/>
      <c r="CT29" s="661"/>
      <c r="CU29" s="661"/>
      <c r="CV29" s="661"/>
      <c r="CW29" s="661"/>
      <c r="CX29" s="661"/>
      <c r="CY29" s="662"/>
      <c r="CZ29" s="645">
        <v>9.6</v>
      </c>
      <c r="DA29" s="663"/>
      <c r="DB29" s="663"/>
      <c r="DC29" s="664"/>
      <c r="DD29" s="648">
        <v>1456953</v>
      </c>
      <c r="DE29" s="661"/>
      <c r="DF29" s="661"/>
      <c r="DG29" s="661"/>
      <c r="DH29" s="661"/>
      <c r="DI29" s="661"/>
      <c r="DJ29" s="661"/>
      <c r="DK29" s="662"/>
      <c r="DL29" s="648">
        <v>1186486</v>
      </c>
      <c r="DM29" s="661"/>
      <c r="DN29" s="661"/>
      <c r="DO29" s="661"/>
      <c r="DP29" s="661"/>
      <c r="DQ29" s="661"/>
      <c r="DR29" s="661"/>
      <c r="DS29" s="661"/>
      <c r="DT29" s="661"/>
      <c r="DU29" s="661"/>
      <c r="DV29" s="662"/>
      <c r="DW29" s="645">
        <v>15.1</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15513</v>
      </c>
      <c r="S30" s="643"/>
      <c r="T30" s="643"/>
      <c r="U30" s="643"/>
      <c r="V30" s="643"/>
      <c r="W30" s="643"/>
      <c r="X30" s="643"/>
      <c r="Y30" s="644"/>
      <c r="Z30" s="675">
        <v>0.1</v>
      </c>
      <c r="AA30" s="675"/>
      <c r="AB30" s="675"/>
      <c r="AC30" s="675"/>
      <c r="AD30" s="676" t="s">
        <v>234</v>
      </c>
      <c r="AE30" s="676"/>
      <c r="AF30" s="676"/>
      <c r="AG30" s="676"/>
      <c r="AH30" s="676"/>
      <c r="AI30" s="676"/>
      <c r="AJ30" s="676"/>
      <c r="AK30" s="676"/>
      <c r="AL30" s="645" t="s">
        <v>139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1454162</v>
      </c>
      <c r="CS30" s="643"/>
      <c r="CT30" s="643"/>
      <c r="CU30" s="643"/>
      <c r="CV30" s="643"/>
      <c r="CW30" s="643"/>
      <c r="CX30" s="643"/>
      <c r="CY30" s="644"/>
      <c r="CZ30" s="645">
        <v>9.3000000000000007</v>
      </c>
      <c r="DA30" s="663"/>
      <c r="DB30" s="663"/>
      <c r="DC30" s="664"/>
      <c r="DD30" s="648">
        <v>1409032</v>
      </c>
      <c r="DE30" s="643"/>
      <c r="DF30" s="643"/>
      <c r="DG30" s="643"/>
      <c r="DH30" s="643"/>
      <c r="DI30" s="643"/>
      <c r="DJ30" s="643"/>
      <c r="DK30" s="644"/>
      <c r="DL30" s="648">
        <v>1138565</v>
      </c>
      <c r="DM30" s="643"/>
      <c r="DN30" s="643"/>
      <c r="DO30" s="643"/>
      <c r="DP30" s="643"/>
      <c r="DQ30" s="643"/>
      <c r="DR30" s="643"/>
      <c r="DS30" s="643"/>
      <c r="DT30" s="643"/>
      <c r="DU30" s="643"/>
      <c r="DV30" s="644"/>
      <c r="DW30" s="645">
        <v>14.5</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4420123</v>
      </c>
      <c r="S31" s="643"/>
      <c r="T31" s="643"/>
      <c r="U31" s="643"/>
      <c r="V31" s="643"/>
      <c r="W31" s="643"/>
      <c r="X31" s="643"/>
      <c r="Y31" s="644"/>
      <c r="Z31" s="675">
        <v>27</v>
      </c>
      <c r="AA31" s="675"/>
      <c r="AB31" s="675"/>
      <c r="AC31" s="675"/>
      <c r="AD31" s="676" t="s">
        <v>234</v>
      </c>
      <c r="AE31" s="676"/>
      <c r="AF31" s="676"/>
      <c r="AG31" s="676"/>
      <c r="AH31" s="676"/>
      <c r="AI31" s="676"/>
      <c r="AJ31" s="676"/>
      <c r="AK31" s="676"/>
      <c r="AL31" s="645" t="s">
        <v>139</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98.5</v>
      </c>
      <c r="BH31" s="714"/>
      <c r="BI31" s="714"/>
      <c r="BJ31" s="714"/>
      <c r="BK31" s="714"/>
      <c r="BL31" s="714"/>
      <c r="BM31" s="715">
        <v>95.4</v>
      </c>
      <c r="BN31" s="714"/>
      <c r="BO31" s="714"/>
      <c r="BP31" s="714"/>
      <c r="BQ31" s="716"/>
      <c r="BR31" s="713">
        <v>99.4</v>
      </c>
      <c r="BS31" s="714"/>
      <c r="BT31" s="714"/>
      <c r="BU31" s="714"/>
      <c r="BV31" s="714"/>
      <c r="BW31" s="714"/>
      <c r="BX31" s="715">
        <v>96.2</v>
      </c>
      <c r="BY31" s="714"/>
      <c r="BZ31" s="714"/>
      <c r="CA31" s="714"/>
      <c r="CB31" s="716"/>
      <c r="CD31" s="733"/>
      <c r="CE31" s="734"/>
      <c r="CF31" s="689" t="s">
        <v>313</v>
      </c>
      <c r="CG31" s="686"/>
      <c r="CH31" s="686"/>
      <c r="CI31" s="686"/>
      <c r="CJ31" s="686"/>
      <c r="CK31" s="686"/>
      <c r="CL31" s="686"/>
      <c r="CM31" s="686"/>
      <c r="CN31" s="686"/>
      <c r="CO31" s="686"/>
      <c r="CP31" s="686"/>
      <c r="CQ31" s="687"/>
      <c r="CR31" s="642">
        <v>49087</v>
      </c>
      <c r="CS31" s="661"/>
      <c r="CT31" s="661"/>
      <c r="CU31" s="661"/>
      <c r="CV31" s="661"/>
      <c r="CW31" s="661"/>
      <c r="CX31" s="661"/>
      <c r="CY31" s="662"/>
      <c r="CZ31" s="645">
        <v>0.3</v>
      </c>
      <c r="DA31" s="663"/>
      <c r="DB31" s="663"/>
      <c r="DC31" s="664"/>
      <c r="DD31" s="648">
        <v>47921</v>
      </c>
      <c r="DE31" s="661"/>
      <c r="DF31" s="661"/>
      <c r="DG31" s="661"/>
      <c r="DH31" s="661"/>
      <c r="DI31" s="661"/>
      <c r="DJ31" s="661"/>
      <c r="DK31" s="662"/>
      <c r="DL31" s="648">
        <v>47921</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138</v>
      </c>
      <c r="S32" s="643"/>
      <c r="T32" s="643"/>
      <c r="U32" s="643"/>
      <c r="V32" s="643"/>
      <c r="W32" s="643"/>
      <c r="X32" s="643"/>
      <c r="Y32" s="644"/>
      <c r="Z32" s="675" t="s">
        <v>234</v>
      </c>
      <c r="AA32" s="675"/>
      <c r="AB32" s="675"/>
      <c r="AC32" s="675"/>
      <c r="AD32" s="676" t="s">
        <v>138</v>
      </c>
      <c r="AE32" s="676"/>
      <c r="AF32" s="676"/>
      <c r="AG32" s="676"/>
      <c r="AH32" s="676"/>
      <c r="AI32" s="676"/>
      <c r="AJ32" s="676"/>
      <c r="AK32" s="676"/>
      <c r="AL32" s="645" t="s">
        <v>138</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99.2</v>
      </c>
      <c r="BH32" s="661"/>
      <c r="BI32" s="661"/>
      <c r="BJ32" s="661"/>
      <c r="BK32" s="661"/>
      <c r="BL32" s="661"/>
      <c r="BM32" s="646">
        <v>97</v>
      </c>
      <c r="BN32" s="727"/>
      <c r="BO32" s="727"/>
      <c r="BP32" s="727"/>
      <c r="BQ32" s="685"/>
      <c r="BR32" s="726">
        <v>99.3</v>
      </c>
      <c r="BS32" s="661"/>
      <c r="BT32" s="661"/>
      <c r="BU32" s="661"/>
      <c r="BV32" s="661"/>
      <c r="BW32" s="661"/>
      <c r="BX32" s="646">
        <v>97.1</v>
      </c>
      <c r="BY32" s="727"/>
      <c r="BZ32" s="727"/>
      <c r="CA32" s="727"/>
      <c r="CB32" s="685"/>
      <c r="CD32" s="735"/>
      <c r="CE32" s="736"/>
      <c r="CF32" s="689" t="s">
        <v>317</v>
      </c>
      <c r="CG32" s="686"/>
      <c r="CH32" s="686"/>
      <c r="CI32" s="686"/>
      <c r="CJ32" s="686"/>
      <c r="CK32" s="686"/>
      <c r="CL32" s="686"/>
      <c r="CM32" s="686"/>
      <c r="CN32" s="686"/>
      <c r="CO32" s="686"/>
      <c r="CP32" s="686"/>
      <c r="CQ32" s="687"/>
      <c r="CR32" s="642">
        <v>50</v>
      </c>
      <c r="CS32" s="643"/>
      <c r="CT32" s="643"/>
      <c r="CU32" s="643"/>
      <c r="CV32" s="643"/>
      <c r="CW32" s="643"/>
      <c r="CX32" s="643"/>
      <c r="CY32" s="644"/>
      <c r="CZ32" s="645">
        <v>0</v>
      </c>
      <c r="DA32" s="663"/>
      <c r="DB32" s="663"/>
      <c r="DC32" s="664"/>
      <c r="DD32" s="648">
        <v>50</v>
      </c>
      <c r="DE32" s="643"/>
      <c r="DF32" s="643"/>
      <c r="DG32" s="643"/>
      <c r="DH32" s="643"/>
      <c r="DI32" s="643"/>
      <c r="DJ32" s="643"/>
      <c r="DK32" s="644"/>
      <c r="DL32" s="648">
        <v>50</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1004008</v>
      </c>
      <c r="S33" s="643"/>
      <c r="T33" s="643"/>
      <c r="U33" s="643"/>
      <c r="V33" s="643"/>
      <c r="W33" s="643"/>
      <c r="X33" s="643"/>
      <c r="Y33" s="644"/>
      <c r="Z33" s="675">
        <v>6.1</v>
      </c>
      <c r="AA33" s="675"/>
      <c r="AB33" s="675"/>
      <c r="AC33" s="675"/>
      <c r="AD33" s="676" t="s">
        <v>139</v>
      </c>
      <c r="AE33" s="676"/>
      <c r="AF33" s="676"/>
      <c r="AG33" s="676"/>
      <c r="AH33" s="676"/>
      <c r="AI33" s="676"/>
      <c r="AJ33" s="676"/>
      <c r="AK33" s="676"/>
      <c r="AL33" s="645" t="s">
        <v>138</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97.7</v>
      </c>
      <c r="BH33" s="627"/>
      <c r="BI33" s="627"/>
      <c r="BJ33" s="627"/>
      <c r="BK33" s="627"/>
      <c r="BL33" s="627"/>
      <c r="BM33" s="669">
        <v>93.6</v>
      </c>
      <c r="BN33" s="627"/>
      <c r="BO33" s="627"/>
      <c r="BP33" s="627"/>
      <c r="BQ33" s="671"/>
      <c r="BR33" s="709">
        <v>99.4</v>
      </c>
      <c r="BS33" s="627"/>
      <c r="BT33" s="627"/>
      <c r="BU33" s="627"/>
      <c r="BV33" s="627"/>
      <c r="BW33" s="627"/>
      <c r="BX33" s="669">
        <v>95</v>
      </c>
      <c r="BY33" s="627"/>
      <c r="BZ33" s="627"/>
      <c r="CA33" s="627"/>
      <c r="CB33" s="671"/>
      <c r="CD33" s="689" t="s">
        <v>320</v>
      </c>
      <c r="CE33" s="686"/>
      <c r="CF33" s="686"/>
      <c r="CG33" s="686"/>
      <c r="CH33" s="686"/>
      <c r="CI33" s="686"/>
      <c r="CJ33" s="686"/>
      <c r="CK33" s="686"/>
      <c r="CL33" s="686"/>
      <c r="CM33" s="686"/>
      <c r="CN33" s="686"/>
      <c r="CO33" s="686"/>
      <c r="CP33" s="686"/>
      <c r="CQ33" s="687"/>
      <c r="CR33" s="642">
        <v>8339759</v>
      </c>
      <c r="CS33" s="661"/>
      <c r="CT33" s="661"/>
      <c r="CU33" s="661"/>
      <c r="CV33" s="661"/>
      <c r="CW33" s="661"/>
      <c r="CX33" s="661"/>
      <c r="CY33" s="662"/>
      <c r="CZ33" s="645">
        <v>53.5</v>
      </c>
      <c r="DA33" s="663"/>
      <c r="DB33" s="663"/>
      <c r="DC33" s="664"/>
      <c r="DD33" s="648">
        <v>4217637</v>
      </c>
      <c r="DE33" s="661"/>
      <c r="DF33" s="661"/>
      <c r="DG33" s="661"/>
      <c r="DH33" s="661"/>
      <c r="DI33" s="661"/>
      <c r="DJ33" s="661"/>
      <c r="DK33" s="662"/>
      <c r="DL33" s="648">
        <v>3121701</v>
      </c>
      <c r="DM33" s="661"/>
      <c r="DN33" s="661"/>
      <c r="DO33" s="661"/>
      <c r="DP33" s="661"/>
      <c r="DQ33" s="661"/>
      <c r="DR33" s="661"/>
      <c r="DS33" s="661"/>
      <c r="DT33" s="661"/>
      <c r="DU33" s="661"/>
      <c r="DV33" s="662"/>
      <c r="DW33" s="645">
        <v>39.799999999999997</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11353</v>
      </c>
      <c r="S34" s="643"/>
      <c r="T34" s="643"/>
      <c r="U34" s="643"/>
      <c r="V34" s="643"/>
      <c r="W34" s="643"/>
      <c r="X34" s="643"/>
      <c r="Y34" s="644"/>
      <c r="Z34" s="675">
        <v>0.1</v>
      </c>
      <c r="AA34" s="675"/>
      <c r="AB34" s="675"/>
      <c r="AC34" s="675"/>
      <c r="AD34" s="676">
        <v>1736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1605922</v>
      </c>
      <c r="CS34" s="643"/>
      <c r="CT34" s="643"/>
      <c r="CU34" s="643"/>
      <c r="CV34" s="643"/>
      <c r="CW34" s="643"/>
      <c r="CX34" s="643"/>
      <c r="CY34" s="644"/>
      <c r="CZ34" s="645">
        <v>10.3</v>
      </c>
      <c r="DA34" s="663"/>
      <c r="DB34" s="663"/>
      <c r="DC34" s="664"/>
      <c r="DD34" s="648">
        <v>1256253</v>
      </c>
      <c r="DE34" s="643"/>
      <c r="DF34" s="643"/>
      <c r="DG34" s="643"/>
      <c r="DH34" s="643"/>
      <c r="DI34" s="643"/>
      <c r="DJ34" s="643"/>
      <c r="DK34" s="644"/>
      <c r="DL34" s="648">
        <v>999055</v>
      </c>
      <c r="DM34" s="643"/>
      <c r="DN34" s="643"/>
      <c r="DO34" s="643"/>
      <c r="DP34" s="643"/>
      <c r="DQ34" s="643"/>
      <c r="DR34" s="643"/>
      <c r="DS34" s="643"/>
      <c r="DT34" s="643"/>
      <c r="DU34" s="643"/>
      <c r="DV34" s="644"/>
      <c r="DW34" s="645">
        <v>12.7</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93279</v>
      </c>
      <c r="S35" s="643"/>
      <c r="T35" s="643"/>
      <c r="U35" s="643"/>
      <c r="V35" s="643"/>
      <c r="W35" s="643"/>
      <c r="X35" s="643"/>
      <c r="Y35" s="644"/>
      <c r="Z35" s="675">
        <v>0.6</v>
      </c>
      <c r="AA35" s="675"/>
      <c r="AB35" s="675"/>
      <c r="AC35" s="675"/>
      <c r="AD35" s="676" t="s">
        <v>139</v>
      </c>
      <c r="AE35" s="676"/>
      <c r="AF35" s="676"/>
      <c r="AG35" s="676"/>
      <c r="AH35" s="676"/>
      <c r="AI35" s="676"/>
      <c r="AJ35" s="676"/>
      <c r="AK35" s="676"/>
      <c r="AL35" s="645" t="s">
        <v>139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419144</v>
      </c>
      <c r="CS35" s="661"/>
      <c r="CT35" s="661"/>
      <c r="CU35" s="661"/>
      <c r="CV35" s="661"/>
      <c r="CW35" s="661"/>
      <c r="CX35" s="661"/>
      <c r="CY35" s="662"/>
      <c r="CZ35" s="645">
        <v>2.7</v>
      </c>
      <c r="DA35" s="663"/>
      <c r="DB35" s="663"/>
      <c r="DC35" s="664"/>
      <c r="DD35" s="648">
        <v>319477</v>
      </c>
      <c r="DE35" s="661"/>
      <c r="DF35" s="661"/>
      <c r="DG35" s="661"/>
      <c r="DH35" s="661"/>
      <c r="DI35" s="661"/>
      <c r="DJ35" s="661"/>
      <c r="DK35" s="662"/>
      <c r="DL35" s="648">
        <v>251147</v>
      </c>
      <c r="DM35" s="661"/>
      <c r="DN35" s="661"/>
      <c r="DO35" s="661"/>
      <c r="DP35" s="661"/>
      <c r="DQ35" s="661"/>
      <c r="DR35" s="661"/>
      <c r="DS35" s="661"/>
      <c r="DT35" s="661"/>
      <c r="DU35" s="661"/>
      <c r="DV35" s="662"/>
      <c r="DW35" s="645">
        <v>3.2</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345629</v>
      </c>
      <c r="S36" s="643"/>
      <c r="T36" s="643"/>
      <c r="U36" s="643"/>
      <c r="V36" s="643"/>
      <c r="W36" s="643"/>
      <c r="X36" s="643"/>
      <c r="Y36" s="644"/>
      <c r="Z36" s="675">
        <v>2.1</v>
      </c>
      <c r="AA36" s="675"/>
      <c r="AB36" s="675"/>
      <c r="AC36" s="675"/>
      <c r="AD36" s="676" t="s">
        <v>139</v>
      </c>
      <c r="AE36" s="676"/>
      <c r="AF36" s="676"/>
      <c r="AG36" s="676"/>
      <c r="AH36" s="676"/>
      <c r="AI36" s="676"/>
      <c r="AJ36" s="676"/>
      <c r="AK36" s="676"/>
      <c r="AL36" s="645" t="s">
        <v>138</v>
      </c>
      <c r="AM36" s="646"/>
      <c r="AN36" s="646"/>
      <c r="AO36" s="677"/>
      <c r="AP36" s="235"/>
      <c r="AQ36" s="694" t="s">
        <v>328</v>
      </c>
      <c r="AR36" s="695"/>
      <c r="AS36" s="695"/>
      <c r="AT36" s="695"/>
      <c r="AU36" s="695"/>
      <c r="AV36" s="695"/>
      <c r="AW36" s="695"/>
      <c r="AX36" s="695"/>
      <c r="AY36" s="696"/>
      <c r="AZ36" s="697">
        <v>1954543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98498</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3437614</v>
      </c>
      <c r="CS36" s="643"/>
      <c r="CT36" s="643"/>
      <c r="CU36" s="643"/>
      <c r="CV36" s="643"/>
      <c r="CW36" s="643"/>
      <c r="CX36" s="643"/>
      <c r="CY36" s="644"/>
      <c r="CZ36" s="645">
        <v>22</v>
      </c>
      <c r="DA36" s="663"/>
      <c r="DB36" s="663"/>
      <c r="DC36" s="664"/>
      <c r="DD36" s="648">
        <v>497068</v>
      </c>
      <c r="DE36" s="643"/>
      <c r="DF36" s="643"/>
      <c r="DG36" s="643"/>
      <c r="DH36" s="643"/>
      <c r="DI36" s="643"/>
      <c r="DJ36" s="643"/>
      <c r="DK36" s="644"/>
      <c r="DL36" s="648">
        <v>291444</v>
      </c>
      <c r="DM36" s="643"/>
      <c r="DN36" s="643"/>
      <c r="DO36" s="643"/>
      <c r="DP36" s="643"/>
      <c r="DQ36" s="643"/>
      <c r="DR36" s="643"/>
      <c r="DS36" s="643"/>
      <c r="DT36" s="643"/>
      <c r="DU36" s="643"/>
      <c r="DV36" s="644"/>
      <c r="DW36" s="645">
        <v>3.7</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536868</v>
      </c>
      <c r="S37" s="643"/>
      <c r="T37" s="643"/>
      <c r="U37" s="643"/>
      <c r="V37" s="643"/>
      <c r="W37" s="643"/>
      <c r="X37" s="643"/>
      <c r="Y37" s="644"/>
      <c r="Z37" s="675">
        <v>3.3</v>
      </c>
      <c r="AA37" s="675"/>
      <c r="AB37" s="675"/>
      <c r="AC37" s="675"/>
      <c r="AD37" s="676" t="s">
        <v>234</v>
      </c>
      <c r="AE37" s="676"/>
      <c r="AF37" s="676"/>
      <c r="AG37" s="676"/>
      <c r="AH37" s="676"/>
      <c r="AI37" s="676"/>
      <c r="AJ37" s="676"/>
      <c r="AK37" s="676"/>
      <c r="AL37" s="645" t="s">
        <v>138</v>
      </c>
      <c r="AM37" s="646"/>
      <c r="AN37" s="646"/>
      <c r="AO37" s="677"/>
      <c r="AQ37" s="682" t="s">
        <v>332</v>
      </c>
      <c r="AR37" s="683"/>
      <c r="AS37" s="683"/>
      <c r="AT37" s="683"/>
      <c r="AU37" s="683"/>
      <c r="AV37" s="683"/>
      <c r="AW37" s="683"/>
      <c r="AX37" s="683"/>
      <c r="AY37" s="684"/>
      <c r="AZ37" s="642">
        <v>829069</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85622</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109802</v>
      </c>
      <c r="CS37" s="661"/>
      <c r="CT37" s="661"/>
      <c r="CU37" s="661"/>
      <c r="CV37" s="661"/>
      <c r="CW37" s="661"/>
      <c r="CX37" s="661"/>
      <c r="CY37" s="662"/>
      <c r="CZ37" s="645">
        <v>0.7</v>
      </c>
      <c r="DA37" s="663"/>
      <c r="DB37" s="663"/>
      <c r="DC37" s="664"/>
      <c r="DD37" s="648">
        <v>109802</v>
      </c>
      <c r="DE37" s="661"/>
      <c r="DF37" s="661"/>
      <c r="DG37" s="661"/>
      <c r="DH37" s="661"/>
      <c r="DI37" s="661"/>
      <c r="DJ37" s="661"/>
      <c r="DK37" s="662"/>
      <c r="DL37" s="648">
        <v>109786</v>
      </c>
      <c r="DM37" s="661"/>
      <c r="DN37" s="661"/>
      <c r="DO37" s="661"/>
      <c r="DP37" s="661"/>
      <c r="DQ37" s="661"/>
      <c r="DR37" s="661"/>
      <c r="DS37" s="661"/>
      <c r="DT37" s="661"/>
      <c r="DU37" s="661"/>
      <c r="DV37" s="662"/>
      <c r="DW37" s="645">
        <v>1.4</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541153</v>
      </c>
      <c r="S38" s="643"/>
      <c r="T38" s="643"/>
      <c r="U38" s="643"/>
      <c r="V38" s="643"/>
      <c r="W38" s="643"/>
      <c r="X38" s="643"/>
      <c r="Y38" s="644"/>
      <c r="Z38" s="675">
        <v>3.3</v>
      </c>
      <c r="AA38" s="675"/>
      <c r="AB38" s="675"/>
      <c r="AC38" s="675"/>
      <c r="AD38" s="676">
        <v>934</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54992</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3012</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1734458</v>
      </c>
      <c r="CS38" s="643"/>
      <c r="CT38" s="643"/>
      <c r="CU38" s="643"/>
      <c r="CV38" s="643"/>
      <c r="CW38" s="643"/>
      <c r="CX38" s="643"/>
      <c r="CY38" s="644"/>
      <c r="CZ38" s="645">
        <v>11.1</v>
      </c>
      <c r="DA38" s="663"/>
      <c r="DB38" s="663"/>
      <c r="DC38" s="664"/>
      <c r="DD38" s="648">
        <v>1584817</v>
      </c>
      <c r="DE38" s="643"/>
      <c r="DF38" s="643"/>
      <c r="DG38" s="643"/>
      <c r="DH38" s="643"/>
      <c r="DI38" s="643"/>
      <c r="DJ38" s="643"/>
      <c r="DK38" s="644"/>
      <c r="DL38" s="648">
        <v>1414962</v>
      </c>
      <c r="DM38" s="643"/>
      <c r="DN38" s="643"/>
      <c r="DO38" s="643"/>
      <c r="DP38" s="643"/>
      <c r="DQ38" s="643"/>
      <c r="DR38" s="643"/>
      <c r="DS38" s="643"/>
      <c r="DT38" s="643"/>
      <c r="DU38" s="643"/>
      <c r="DV38" s="644"/>
      <c r="DW38" s="645">
        <v>18</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1330330</v>
      </c>
      <c r="S39" s="643"/>
      <c r="T39" s="643"/>
      <c r="U39" s="643"/>
      <c r="V39" s="643"/>
      <c r="W39" s="643"/>
      <c r="X39" s="643"/>
      <c r="Y39" s="644"/>
      <c r="Z39" s="675">
        <v>8.1</v>
      </c>
      <c r="AA39" s="675"/>
      <c r="AB39" s="675"/>
      <c r="AC39" s="675"/>
      <c r="AD39" s="676" t="s">
        <v>139</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v>3921</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4573</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433928</v>
      </c>
      <c r="CS39" s="661"/>
      <c r="CT39" s="661"/>
      <c r="CU39" s="661"/>
      <c r="CV39" s="661"/>
      <c r="CW39" s="661"/>
      <c r="CX39" s="661"/>
      <c r="CY39" s="662"/>
      <c r="CZ39" s="645">
        <v>2.8</v>
      </c>
      <c r="DA39" s="663"/>
      <c r="DB39" s="663"/>
      <c r="DC39" s="664"/>
      <c r="DD39" s="648">
        <v>394929</v>
      </c>
      <c r="DE39" s="661"/>
      <c r="DF39" s="661"/>
      <c r="DG39" s="661"/>
      <c r="DH39" s="661"/>
      <c r="DI39" s="661"/>
      <c r="DJ39" s="661"/>
      <c r="DK39" s="662"/>
      <c r="DL39" s="648" t="s">
        <v>234</v>
      </c>
      <c r="DM39" s="661"/>
      <c r="DN39" s="661"/>
      <c r="DO39" s="661"/>
      <c r="DP39" s="661"/>
      <c r="DQ39" s="661"/>
      <c r="DR39" s="661"/>
      <c r="DS39" s="661"/>
      <c r="DT39" s="661"/>
      <c r="DU39" s="661"/>
      <c r="DV39" s="662"/>
      <c r="DW39" s="645" t="s">
        <v>234</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v>10382</v>
      </c>
      <c r="S40" s="643"/>
      <c r="T40" s="643"/>
      <c r="U40" s="643"/>
      <c r="V40" s="643"/>
      <c r="W40" s="643"/>
      <c r="X40" s="643"/>
      <c r="Y40" s="644"/>
      <c r="Z40" s="675">
        <v>0.1</v>
      </c>
      <c r="AA40" s="675"/>
      <c r="AB40" s="675"/>
      <c r="AC40" s="675"/>
      <c r="AD40" s="676" t="s">
        <v>139</v>
      </c>
      <c r="AE40" s="676"/>
      <c r="AF40" s="676"/>
      <c r="AG40" s="676"/>
      <c r="AH40" s="676"/>
      <c r="AI40" s="676"/>
      <c r="AJ40" s="676"/>
      <c r="AK40" s="676"/>
      <c r="AL40" s="645" t="s">
        <v>138</v>
      </c>
      <c r="AM40" s="646"/>
      <c r="AN40" s="646"/>
      <c r="AO40" s="677"/>
      <c r="AQ40" s="682" t="s">
        <v>344</v>
      </c>
      <c r="AR40" s="683"/>
      <c r="AS40" s="683"/>
      <c r="AT40" s="683"/>
      <c r="AU40" s="683"/>
      <c r="AV40" s="683"/>
      <c r="AW40" s="683"/>
      <c r="AX40" s="683"/>
      <c r="AY40" s="684"/>
      <c r="AZ40" s="642" t="s">
        <v>139</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95</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708693</v>
      </c>
      <c r="CS40" s="643"/>
      <c r="CT40" s="643"/>
      <c r="CU40" s="643"/>
      <c r="CV40" s="643"/>
      <c r="CW40" s="643"/>
      <c r="CX40" s="643"/>
      <c r="CY40" s="644"/>
      <c r="CZ40" s="645">
        <v>4.5</v>
      </c>
      <c r="DA40" s="663"/>
      <c r="DB40" s="663"/>
      <c r="DC40" s="664"/>
      <c r="DD40" s="648">
        <v>165093</v>
      </c>
      <c r="DE40" s="643"/>
      <c r="DF40" s="643"/>
      <c r="DG40" s="643"/>
      <c r="DH40" s="643"/>
      <c r="DI40" s="643"/>
      <c r="DJ40" s="643"/>
      <c r="DK40" s="644"/>
      <c r="DL40" s="648">
        <v>165093</v>
      </c>
      <c r="DM40" s="643"/>
      <c r="DN40" s="643"/>
      <c r="DO40" s="643"/>
      <c r="DP40" s="643"/>
      <c r="DQ40" s="643"/>
      <c r="DR40" s="643"/>
      <c r="DS40" s="643"/>
      <c r="DT40" s="643"/>
      <c r="DU40" s="643"/>
      <c r="DV40" s="644"/>
      <c r="DW40" s="645">
        <v>2.1</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138</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137435</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2</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317526</v>
      </c>
      <c r="S42" s="643"/>
      <c r="T42" s="643"/>
      <c r="U42" s="643"/>
      <c r="V42" s="643"/>
      <c r="W42" s="643"/>
      <c r="X42" s="643"/>
      <c r="Y42" s="644"/>
      <c r="Z42" s="675">
        <v>1.9</v>
      </c>
      <c r="AA42" s="675"/>
      <c r="AB42" s="675"/>
      <c r="AC42" s="675"/>
      <c r="AD42" s="676" t="s">
        <v>138</v>
      </c>
      <c r="AE42" s="676"/>
      <c r="AF42" s="676"/>
      <c r="AG42" s="676"/>
      <c r="AH42" s="676"/>
      <c r="AI42" s="676"/>
      <c r="AJ42" s="676"/>
      <c r="AK42" s="676"/>
      <c r="AL42" s="645" t="s">
        <v>138</v>
      </c>
      <c r="AM42" s="646"/>
      <c r="AN42" s="646"/>
      <c r="AO42" s="677"/>
      <c r="AQ42" s="678" t="s">
        <v>353</v>
      </c>
      <c r="AR42" s="679"/>
      <c r="AS42" s="679"/>
      <c r="AT42" s="679"/>
      <c r="AU42" s="679"/>
      <c r="AV42" s="679"/>
      <c r="AW42" s="679"/>
      <c r="AX42" s="679"/>
      <c r="AY42" s="680"/>
      <c r="AZ42" s="626">
        <v>929126</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346</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1780957</v>
      </c>
      <c r="CS42" s="643"/>
      <c r="CT42" s="643"/>
      <c r="CU42" s="643"/>
      <c r="CV42" s="643"/>
      <c r="CW42" s="643"/>
      <c r="CX42" s="643"/>
      <c r="CY42" s="644"/>
      <c r="CZ42" s="645">
        <v>11.4</v>
      </c>
      <c r="DA42" s="646"/>
      <c r="DB42" s="646"/>
      <c r="DC42" s="647"/>
      <c r="DD42" s="648">
        <v>362168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16374796</v>
      </c>
      <c r="S43" s="665"/>
      <c r="T43" s="665"/>
      <c r="U43" s="665"/>
      <c r="V43" s="665"/>
      <c r="W43" s="665"/>
      <c r="X43" s="665"/>
      <c r="Y43" s="666"/>
      <c r="Z43" s="667">
        <v>100</v>
      </c>
      <c r="AA43" s="667"/>
      <c r="AB43" s="667"/>
      <c r="AC43" s="667"/>
      <c r="AD43" s="668">
        <v>7512388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138</v>
      </c>
      <c r="CS43" s="661"/>
      <c r="CT43" s="661"/>
      <c r="CU43" s="661"/>
      <c r="CV43" s="661"/>
      <c r="CW43" s="661"/>
      <c r="CX43" s="661"/>
      <c r="CY43" s="662"/>
      <c r="CZ43" s="645" t="s">
        <v>138</v>
      </c>
      <c r="DA43" s="663"/>
      <c r="DB43" s="663"/>
      <c r="DC43" s="664"/>
      <c r="DD43" s="648" t="s">
        <v>138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1764384</v>
      </c>
      <c r="CS44" s="643"/>
      <c r="CT44" s="643"/>
      <c r="CU44" s="643"/>
      <c r="CV44" s="643"/>
      <c r="CW44" s="643"/>
      <c r="CX44" s="643"/>
      <c r="CY44" s="644"/>
      <c r="CZ44" s="645">
        <v>11.3</v>
      </c>
      <c r="DA44" s="646"/>
      <c r="DB44" s="646"/>
      <c r="DC44" s="647"/>
      <c r="DD44" s="648">
        <v>359744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949123</v>
      </c>
      <c r="CS45" s="661"/>
      <c r="CT45" s="661"/>
      <c r="CU45" s="661"/>
      <c r="CV45" s="661"/>
      <c r="CW45" s="661"/>
      <c r="CX45" s="661"/>
      <c r="CY45" s="662"/>
      <c r="CZ45" s="645">
        <v>6.1</v>
      </c>
      <c r="DA45" s="663"/>
      <c r="DB45" s="663"/>
      <c r="DC45" s="664"/>
      <c r="DD45" s="648">
        <v>57947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747099</v>
      </c>
      <c r="CS46" s="643"/>
      <c r="CT46" s="643"/>
      <c r="CU46" s="643"/>
      <c r="CV46" s="643"/>
      <c r="CW46" s="643"/>
      <c r="CX46" s="643"/>
      <c r="CY46" s="644"/>
      <c r="CZ46" s="645">
        <v>4.8</v>
      </c>
      <c r="DA46" s="646"/>
      <c r="DB46" s="646"/>
      <c r="DC46" s="647"/>
      <c r="DD46" s="648">
        <v>285435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16573</v>
      </c>
      <c r="CS47" s="661"/>
      <c r="CT47" s="661"/>
      <c r="CU47" s="661"/>
      <c r="CV47" s="661"/>
      <c r="CW47" s="661"/>
      <c r="CX47" s="661"/>
      <c r="CY47" s="662"/>
      <c r="CZ47" s="645">
        <v>0.1</v>
      </c>
      <c r="DA47" s="663"/>
      <c r="DB47" s="663"/>
      <c r="DC47" s="664"/>
      <c r="DD47" s="648">
        <v>2424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138</v>
      </c>
      <c r="CS48" s="643"/>
      <c r="CT48" s="643"/>
      <c r="CU48" s="643"/>
      <c r="CV48" s="643"/>
      <c r="CW48" s="643"/>
      <c r="CX48" s="643"/>
      <c r="CY48" s="644"/>
      <c r="CZ48" s="645" t="s">
        <v>138</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15594515</v>
      </c>
      <c r="CS49" s="627"/>
      <c r="CT49" s="627"/>
      <c r="CU49" s="627"/>
      <c r="CV49" s="627"/>
      <c r="CW49" s="627"/>
      <c r="CX49" s="627"/>
      <c r="CY49" s="628"/>
      <c r="CZ49" s="629">
        <v>100</v>
      </c>
      <c r="DA49" s="630"/>
      <c r="DB49" s="630"/>
      <c r="DC49" s="631"/>
      <c r="DD49" s="632">
        <v>8761867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8qGWXHcXFa47AOXZrB8pFhnMWiEznxyDSP39WekHNduC19SW1siYgkF0K5nWWgp3H5fBB56golmZeYDQ+YfA==" saltValue="gr1PLgwHuyMRJCx1j7bd8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16409</v>
      </c>
      <c r="R7" s="1162"/>
      <c r="S7" s="1162"/>
      <c r="T7" s="1162"/>
      <c r="U7" s="1162"/>
      <c r="V7" s="1162">
        <v>15630</v>
      </c>
      <c r="W7" s="1162"/>
      <c r="X7" s="1162"/>
      <c r="Y7" s="1162"/>
      <c r="Z7" s="1162"/>
      <c r="AA7" s="1162">
        <v>779</v>
      </c>
      <c r="AB7" s="1162"/>
      <c r="AC7" s="1162"/>
      <c r="AD7" s="1162"/>
      <c r="AE7" s="1163"/>
      <c r="AF7" s="1164">
        <v>632</v>
      </c>
      <c r="AG7" s="1165"/>
      <c r="AH7" s="1165"/>
      <c r="AI7" s="1165"/>
      <c r="AJ7" s="1166"/>
      <c r="AK7" s="1148">
        <v>343</v>
      </c>
      <c r="AL7" s="1149"/>
      <c r="AM7" s="1149"/>
      <c r="AN7" s="1149"/>
      <c r="AO7" s="1149"/>
      <c r="AP7" s="1149">
        <v>10051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603</v>
      </c>
      <c r="BT7" s="1153"/>
      <c r="BU7" s="1153"/>
      <c r="BV7" s="1153"/>
      <c r="BW7" s="1153"/>
      <c r="BX7" s="1153"/>
      <c r="BY7" s="1153"/>
      <c r="BZ7" s="1153"/>
      <c r="CA7" s="1153"/>
      <c r="CB7" s="1153"/>
      <c r="CC7" s="1153"/>
      <c r="CD7" s="1153"/>
      <c r="CE7" s="1153"/>
      <c r="CF7" s="1153"/>
      <c r="CG7" s="1154"/>
      <c r="CH7" s="1145">
        <v>-53</v>
      </c>
      <c r="CI7" s="1146"/>
      <c r="CJ7" s="1146"/>
      <c r="CK7" s="1146"/>
      <c r="CL7" s="1147"/>
      <c r="CM7" s="1145">
        <v>44</v>
      </c>
      <c r="CN7" s="1146"/>
      <c r="CO7" s="1146"/>
      <c r="CP7" s="1146"/>
      <c r="CQ7" s="1147"/>
      <c r="CR7" s="1145">
        <v>36</v>
      </c>
      <c r="CS7" s="1146"/>
      <c r="CT7" s="1146"/>
      <c r="CU7" s="1146"/>
      <c r="CV7" s="1147"/>
      <c r="CW7" s="1145" t="s">
        <v>525</v>
      </c>
      <c r="CX7" s="1146"/>
      <c r="CY7" s="1146"/>
      <c r="CZ7" s="1146"/>
      <c r="DA7" s="1147"/>
      <c r="DB7" s="1145" t="s">
        <v>525</v>
      </c>
      <c r="DC7" s="1146"/>
      <c r="DD7" s="1146"/>
      <c r="DE7" s="1146"/>
      <c r="DF7" s="1147"/>
      <c r="DG7" s="1145" t="s">
        <v>525</v>
      </c>
      <c r="DH7" s="1146"/>
      <c r="DI7" s="1146"/>
      <c r="DJ7" s="1146"/>
      <c r="DK7" s="1147"/>
      <c r="DL7" s="1145" t="s">
        <v>525</v>
      </c>
      <c r="DM7" s="1146"/>
      <c r="DN7" s="1146"/>
      <c r="DO7" s="1146"/>
      <c r="DP7" s="1147"/>
      <c r="DQ7" s="1145" t="s">
        <v>525</v>
      </c>
      <c r="DR7" s="1146"/>
      <c r="DS7" s="1146"/>
      <c r="DT7" s="1146"/>
      <c r="DU7" s="1147"/>
      <c r="DV7" s="1172"/>
      <c r="DW7" s="1173"/>
      <c r="DX7" s="1173"/>
      <c r="DY7" s="1173"/>
      <c r="DZ7" s="1174"/>
      <c r="EA7" s="256"/>
    </row>
    <row r="8" spans="1:131" s="257" customFormat="1" ht="26.25" customHeight="1" x14ac:dyDescent="0.15">
      <c r="A8" s="263">
        <v>2</v>
      </c>
      <c r="B8" s="1088" t="s">
        <v>390</v>
      </c>
      <c r="C8" s="1089"/>
      <c r="D8" s="1089"/>
      <c r="E8" s="1089"/>
      <c r="F8" s="1089"/>
      <c r="G8" s="1089"/>
      <c r="H8" s="1089"/>
      <c r="I8" s="1089"/>
      <c r="J8" s="1089"/>
      <c r="K8" s="1089"/>
      <c r="L8" s="1089"/>
      <c r="M8" s="1089"/>
      <c r="N8" s="1089"/>
      <c r="O8" s="1089"/>
      <c r="P8" s="1090"/>
      <c r="Q8" s="1100">
        <v>6</v>
      </c>
      <c r="R8" s="1101"/>
      <c r="S8" s="1101"/>
      <c r="T8" s="1101"/>
      <c r="U8" s="1101"/>
      <c r="V8" s="1101">
        <v>5</v>
      </c>
      <c r="W8" s="1101"/>
      <c r="X8" s="1101"/>
      <c r="Y8" s="1101"/>
      <c r="Z8" s="1101"/>
      <c r="AA8" s="1101">
        <v>1</v>
      </c>
      <c r="AB8" s="1101"/>
      <c r="AC8" s="1101"/>
      <c r="AD8" s="1101"/>
      <c r="AE8" s="1102"/>
      <c r="AF8" s="1094">
        <v>1</v>
      </c>
      <c r="AG8" s="1095"/>
      <c r="AH8" s="1095"/>
      <c r="AI8" s="1095"/>
      <c r="AJ8" s="1096"/>
      <c r="AK8" s="1143">
        <v>2</v>
      </c>
      <c r="AL8" s="1144"/>
      <c r="AM8" s="1144"/>
      <c r="AN8" s="1144"/>
      <c r="AO8" s="1144"/>
      <c r="AP8" s="1144" t="s">
        <v>589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610</v>
      </c>
      <c r="BS8" s="1071" t="s">
        <v>604</v>
      </c>
      <c r="BT8" s="1072"/>
      <c r="BU8" s="1072"/>
      <c r="BV8" s="1072"/>
      <c r="BW8" s="1072"/>
      <c r="BX8" s="1072"/>
      <c r="BY8" s="1072"/>
      <c r="BZ8" s="1072"/>
      <c r="CA8" s="1072"/>
      <c r="CB8" s="1072"/>
      <c r="CC8" s="1072"/>
      <c r="CD8" s="1072"/>
      <c r="CE8" s="1072"/>
      <c r="CF8" s="1072"/>
      <c r="CG8" s="1073"/>
      <c r="CH8" s="1046">
        <v>0</v>
      </c>
      <c r="CI8" s="1047"/>
      <c r="CJ8" s="1047"/>
      <c r="CK8" s="1047"/>
      <c r="CL8" s="1048"/>
      <c r="CM8" s="1046">
        <v>6</v>
      </c>
      <c r="CN8" s="1047"/>
      <c r="CO8" s="1047"/>
      <c r="CP8" s="1047"/>
      <c r="CQ8" s="1048"/>
      <c r="CR8" s="1046">
        <v>5</v>
      </c>
      <c r="CS8" s="1047"/>
      <c r="CT8" s="1047"/>
      <c r="CU8" s="1047"/>
      <c r="CV8" s="1048"/>
      <c r="CW8" s="1046" t="s">
        <v>525</v>
      </c>
      <c r="CX8" s="1047"/>
      <c r="CY8" s="1047"/>
      <c r="CZ8" s="1047"/>
      <c r="DA8" s="1048"/>
      <c r="DB8" s="1046" t="s">
        <v>525</v>
      </c>
      <c r="DC8" s="1047"/>
      <c r="DD8" s="1047"/>
      <c r="DE8" s="1047"/>
      <c r="DF8" s="1048"/>
      <c r="DG8" s="1046" t="s">
        <v>525</v>
      </c>
      <c r="DH8" s="1047"/>
      <c r="DI8" s="1047"/>
      <c r="DJ8" s="1047"/>
      <c r="DK8" s="1048"/>
      <c r="DL8" s="1046" t="s">
        <v>525</v>
      </c>
      <c r="DM8" s="1047"/>
      <c r="DN8" s="1047"/>
      <c r="DO8" s="1047"/>
      <c r="DP8" s="1048"/>
      <c r="DQ8" s="1046" t="s">
        <v>525</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16415</v>
      </c>
      <c r="R23" s="1126"/>
      <c r="S23" s="1126"/>
      <c r="T23" s="1126"/>
      <c r="U23" s="1126"/>
      <c r="V23" s="1126">
        <v>15635</v>
      </c>
      <c r="W23" s="1126"/>
      <c r="X23" s="1126"/>
      <c r="Y23" s="1126"/>
      <c r="Z23" s="1126"/>
      <c r="AA23" s="1126">
        <v>780</v>
      </c>
      <c r="AB23" s="1126"/>
      <c r="AC23" s="1126"/>
      <c r="AD23" s="1126"/>
      <c r="AE23" s="1127"/>
      <c r="AF23" s="1128">
        <v>633</v>
      </c>
      <c r="AG23" s="1126"/>
      <c r="AH23" s="1126"/>
      <c r="AI23" s="1126"/>
      <c r="AJ23" s="1129"/>
      <c r="AK23" s="1130"/>
      <c r="AL23" s="1131"/>
      <c r="AM23" s="1131"/>
      <c r="AN23" s="1131"/>
      <c r="AO23" s="1131"/>
      <c r="AP23" s="1126">
        <v>10051</v>
      </c>
      <c r="AQ23" s="1126"/>
      <c r="AR23" s="1126"/>
      <c r="AS23" s="1126"/>
      <c r="AT23" s="1126"/>
      <c r="AU23" s="1132"/>
      <c r="AV23" s="1132"/>
      <c r="AW23" s="1132"/>
      <c r="AX23" s="1132"/>
      <c r="AY23" s="1133"/>
      <c r="AZ23" s="1122" t="s">
        <v>138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2299</v>
      </c>
      <c r="R28" s="1111"/>
      <c r="S28" s="1111"/>
      <c r="T28" s="1111"/>
      <c r="U28" s="1111"/>
      <c r="V28" s="1111">
        <v>2201</v>
      </c>
      <c r="W28" s="1111"/>
      <c r="X28" s="1111"/>
      <c r="Y28" s="1111"/>
      <c r="Z28" s="1111"/>
      <c r="AA28" s="1111">
        <v>98</v>
      </c>
      <c r="AB28" s="1111"/>
      <c r="AC28" s="1111"/>
      <c r="AD28" s="1111"/>
      <c r="AE28" s="1112"/>
      <c r="AF28" s="1113">
        <v>98</v>
      </c>
      <c r="AG28" s="1111"/>
      <c r="AH28" s="1111"/>
      <c r="AI28" s="1111"/>
      <c r="AJ28" s="1114"/>
      <c r="AK28" s="1115">
        <v>137</v>
      </c>
      <c r="AL28" s="1103"/>
      <c r="AM28" s="1103"/>
      <c r="AN28" s="1103"/>
      <c r="AO28" s="1103"/>
      <c r="AP28" s="1103" t="s">
        <v>589</v>
      </c>
      <c r="AQ28" s="1103"/>
      <c r="AR28" s="1103"/>
      <c r="AS28" s="1103"/>
      <c r="AT28" s="1103"/>
      <c r="AU28" s="1103" t="s">
        <v>589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740</v>
      </c>
      <c r="R29" s="1101"/>
      <c r="S29" s="1101"/>
      <c r="T29" s="1101"/>
      <c r="U29" s="1101"/>
      <c r="V29" s="1101">
        <v>737</v>
      </c>
      <c r="W29" s="1101"/>
      <c r="X29" s="1101"/>
      <c r="Y29" s="1101"/>
      <c r="Z29" s="1101"/>
      <c r="AA29" s="1101">
        <v>3</v>
      </c>
      <c r="AB29" s="1101"/>
      <c r="AC29" s="1101"/>
      <c r="AD29" s="1101"/>
      <c r="AE29" s="1102"/>
      <c r="AF29" s="1094">
        <v>3</v>
      </c>
      <c r="AG29" s="1095"/>
      <c r="AH29" s="1095"/>
      <c r="AI29" s="1095"/>
      <c r="AJ29" s="1096"/>
      <c r="AK29" s="1037">
        <v>422</v>
      </c>
      <c r="AL29" s="1028"/>
      <c r="AM29" s="1028"/>
      <c r="AN29" s="1028"/>
      <c r="AO29" s="1028"/>
      <c r="AP29" s="1028" t="s">
        <v>589</v>
      </c>
      <c r="AQ29" s="1028"/>
      <c r="AR29" s="1028"/>
      <c r="AS29" s="1028"/>
      <c r="AT29" s="1028"/>
      <c r="AU29" s="1028" t="s">
        <v>589</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508</v>
      </c>
      <c r="R30" s="1101"/>
      <c r="S30" s="1101"/>
      <c r="T30" s="1101"/>
      <c r="U30" s="1101"/>
      <c r="V30" s="1101">
        <v>453</v>
      </c>
      <c r="W30" s="1101"/>
      <c r="X30" s="1101"/>
      <c r="Y30" s="1101"/>
      <c r="Z30" s="1101"/>
      <c r="AA30" s="1101">
        <v>55</v>
      </c>
      <c r="AB30" s="1101"/>
      <c r="AC30" s="1101"/>
      <c r="AD30" s="1101"/>
      <c r="AE30" s="1102"/>
      <c r="AF30" s="1094">
        <v>297</v>
      </c>
      <c r="AG30" s="1095"/>
      <c r="AH30" s="1095"/>
      <c r="AI30" s="1095"/>
      <c r="AJ30" s="1096"/>
      <c r="AK30" s="1037">
        <v>55</v>
      </c>
      <c r="AL30" s="1028"/>
      <c r="AM30" s="1028"/>
      <c r="AN30" s="1028"/>
      <c r="AO30" s="1028"/>
      <c r="AP30" s="1028">
        <v>1804</v>
      </c>
      <c r="AQ30" s="1028"/>
      <c r="AR30" s="1028"/>
      <c r="AS30" s="1028"/>
      <c r="AT30" s="1028"/>
      <c r="AU30" s="1028">
        <v>115</v>
      </c>
      <c r="AV30" s="1028"/>
      <c r="AW30" s="1028"/>
      <c r="AX30" s="1028"/>
      <c r="AY30" s="1028"/>
      <c r="AZ30" s="1099"/>
      <c r="BA30" s="1099"/>
      <c r="BB30" s="1099"/>
      <c r="BC30" s="1099"/>
      <c r="BD30" s="1099"/>
      <c r="BE30" s="1083" t="s">
        <v>407</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199</v>
      </c>
      <c r="R31" s="1101"/>
      <c r="S31" s="1101"/>
      <c r="T31" s="1101"/>
      <c r="U31" s="1101"/>
      <c r="V31" s="1101">
        <v>193</v>
      </c>
      <c r="W31" s="1101"/>
      <c r="X31" s="1101"/>
      <c r="Y31" s="1101"/>
      <c r="Z31" s="1101"/>
      <c r="AA31" s="1101">
        <v>6</v>
      </c>
      <c r="AB31" s="1101"/>
      <c r="AC31" s="1101"/>
      <c r="AD31" s="1101"/>
      <c r="AE31" s="1102"/>
      <c r="AF31" s="1094">
        <v>6</v>
      </c>
      <c r="AG31" s="1095"/>
      <c r="AH31" s="1095"/>
      <c r="AI31" s="1095"/>
      <c r="AJ31" s="1096"/>
      <c r="AK31" s="1037">
        <v>146</v>
      </c>
      <c r="AL31" s="1028"/>
      <c r="AM31" s="1028"/>
      <c r="AN31" s="1028"/>
      <c r="AO31" s="1028"/>
      <c r="AP31" s="1028">
        <v>1509</v>
      </c>
      <c r="AQ31" s="1028"/>
      <c r="AR31" s="1028"/>
      <c r="AS31" s="1028"/>
      <c r="AT31" s="1028"/>
      <c r="AU31" s="1028">
        <v>1509</v>
      </c>
      <c r="AV31" s="1028"/>
      <c r="AW31" s="1028"/>
      <c r="AX31" s="1028"/>
      <c r="AY31" s="1028"/>
      <c r="AZ31" s="1099"/>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410</v>
      </c>
      <c r="C32" s="1089"/>
      <c r="D32" s="1089"/>
      <c r="E32" s="1089"/>
      <c r="F32" s="1089"/>
      <c r="G32" s="1089"/>
      <c r="H32" s="1089"/>
      <c r="I32" s="1089"/>
      <c r="J32" s="1089"/>
      <c r="K32" s="1089"/>
      <c r="L32" s="1089"/>
      <c r="M32" s="1089"/>
      <c r="N32" s="1089"/>
      <c r="O32" s="1089"/>
      <c r="P32" s="1090"/>
      <c r="Q32" s="1100">
        <v>18</v>
      </c>
      <c r="R32" s="1101"/>
      <c r="S32" s="1101"/>
      <c r="T32" s="1101"/>
      <c r="U32" s="1101"/>
      <c r="V32" s="1101">
        <v>17</v>
      </c>
      <c r="W32" s="1101"/>
      <c r="X32" s="1101"/>
      <c r="Y32" s="1101"/>
      <c r="Z32" s="1101"/>
      <c r="AA32" s="1101">
        <v>1</v>
      </c>
      <c r="AB32" s="1101"/>
      <c r="AC32" s="1101"/>
      <c r="AD32" s="1101"/>
      <c r="AE32" s="1102"/>
      <c r="AF32" s="1094">
        <v>1</v>
      </c>
      <c r="AG32" s="1095"/>
      <c r="AH32" s="1095"/>
      <c r="AI32" s="1095"/>
      <c r="AJ32" s="1096"/>
      <c r="AK32" s="1037">
        <v>5</v>
      </c>
      <c r="AL32" s="1028"/>
      <c r="AM32" s="1028"/>
      <c r="AN32" s="1028"/>
      <c r="AO32" s="1028"/>
      <c r="AP32" s="1028">
        <v>5</v>
      </c>
      <c r="AQ32" s="1028"/>
      <c r="AR32" s="1028"/>
      <c r="AS32" s="1028"/>
      <c r="AT32" s="1028"/>
      <c r="AU32" s="1028">
        <v>5</v>
      </c>
      <c r="AV32" s="1028"/>
      <c r="AW32" s="1028"/>
      <c r="AX32" s="1028"/>
      <c r="AY32" s="1028"/>
      <c r="AZ32" s="1099"/>
      <c r="BA32" s="1099"/>
      <c r="BB32" s="1099"/>
      <c r="BC32" s="1099"/>
      <c r="BD32" s="1099"/>
      <c r="BE32" s="1083" t="s">
        <v>411</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412</v>
      </c>
      <c r="C33" s="1089"/>
      <c r="D33" s="1089"/>
      <c r="E33" s="1089"/>
      <c r="F33" s="1089"/>
      <c r="G33" s="1089"/>
      <c r="H33" s="1089"/>
      <c r="I33" s="1089"/>
      <c r="J33" s="1089"/>
      <c r="K33" s="1089"/>
      <c r="L33" s="1089"/>
      <c r="M33" s="1089"/>
      <c r="N33" s="1089"/>
      <c r="O33" s="1089"/>
      <c r="P33" s="1090"/>
      <c r="Q33" s="1100">
        <v>121</v>
      </c>
      <c r="R33" s="1101"/>
      <c r="S33" s="1101"/>
      <c r="T33" s="1101"/>
      <c r="U33" s="1101"/>
      <c r="V33" s="1101">
        <v>111</v>
      </c>
      <c r="W33" s="1101"/>
      <c r="X33" s="1101"/>
      <c r="Y33" s="1101"/>
      <c r="Z33" s="1101"/>
      <c r="AA33" s="1101">
        <v>10</v>
      </c>
      <c r="AB33" s="1101"/>
      <c r="AC33" s="1101"/>
      <c r="AD33" s="1101"/>
      <c r="AE33" s="1102"/>
      <c r="AF33" s="1094">
        <v>85</v>
      </c>
      <c r="AG33" s="1095"/>
      <c r="AH33" s="1095"/>
      <c r="AI33" s="1095"/>
      <c r="AJ33" s="1096"/>
      <c r="AK33" s="1037">
        <v>7</v>
      </c>
      <c r="AL33" s="1028"/>
      <c r="AM33" s="1028"/>
      <c r="AN33" s="1028"/>
      <c r="AO33" s="1028"/>
      <c r="AP33" s="1028" t="s">
        <v>589</v>
      </c>
      <c r="AQ33" s="1028"/>
      <c r="AR33" s="1028"/>
      <c r="AS33" s="1028"/>
      <c r="AT33" s="1028"/>
      <c r="AU33" s="1028" t="s">
        <v>589</v>
      </c>
      <c r="AV33" s="1028"/>
      <c r="AW33" s="1028"/>
      <c r="AX33" s="1028"/>
      <c r="AY33" s="1028"/>
      <c r="AZ33" s="1099"/>
      <c r="BA33" s="1099"/>
      <c r="BB33" s="1099"/>
      <c r="BC33" s="1099"/>
      <c r="BD33" s="1099"/>
      <c r="BE33" s="1083" t="s">
        <v>411</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490</v>
      </c>
      <c r="AG63" s="1016"/>
      <c r="AH63" s="1016"/>
      <c r="AI63" s="1016"/>
      <c r="AJ63" s="1081"/>
      <c r="AK63" s="1082"/>
      <c r="AL63" s="1020"/>
      <c r="AM63" s="1020"/>
      <c r="AN63" s="1020"/>
      <c r="AO63" s="1020"/>
      <c r="AP63" s="1016">
        <v>3318</v>
      </c>
      <c r="AQ63" s="1016"/>
      <c r="AR63" s="1016"/>
      <c r="AS63" s="1016"/>
      <c r="AT63" s="1016"/>
      <c r="AU63" s="1016">
        <v>1629</v>
      </c>
      <c r="AV63" s="1016"/>
      <c r="AW63" s="1016"/>
      <c r="AX63" s="1016"/>
      <c r="AY63" s="1016"/>
      <c r="AZ63" s="1076"/>
      <c r="BA63" s="1076"/>
      <c r="BB63" s="1076"/>
      <c r="BC63" s="1076"/>
      <c r="BD63" s="1076"/>
      <c r="BE63" s="1017"/>
      <c r="BF63" s="1017"/>
      <c r="BG63" s="1017"/>
      <c r="BH63" s="1017"/>
      <c r="BI63" s="1018"/>
      <c r="BJ63" s="1077" t="s">
        <v>415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397</v>
      </c>
      <c r="W66" s="1059"/>
      <c r="X66" s="1059"/>
      <c r="Y66" s="1059"/>
      <c r="Z66" s="1060"/>
      <c r="AA66" s="1058" t="s">
        <v>419</v>
      </c>
      <c r="AB66" s="1059"/>
      <c r="AC66" s="1059"/>
      <c r="AD66" s="1059"/>
      <c r="AE66" s="1060"/>
      <c r="AF66" s="1064" t="s">
        <v>420</v>
      </c>
      <c r="AG66" s="1065"/>
      <c r="AH66" s="1065"/>
      <c r="AI66" s="1065"/>
      <c r="AJ66" s="1066"/>
      <c r="AK66" s="1058" t="s">
        <v>400</v>
      </c>
      <c r="AL66" s="1053"/>
      <c r="AM66" s="1053"/>
      <c r="AN66" s="1053"/>
      <c r="AO66" s="1054"/>
      <c r="AP66" s="1058" t="s">
        <v>401</v>
      </c>
      <c r="AQ66" s="1059"/>
      <c r="AR66" s="1059"/>
      <c r="AS66" s="1059"/>
      <c r="AT66" s="1060"/>
      <c r="AU66" s="1058" t="s">
        <v>421</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4317</v>
      </c>
      <c r="R68" s="1039"/>
      <c r="S68" s="1039"/>
      <c r="T68" s="1039"/>
      <c r="U68" s="1039"/>
      <c r="V68" s="1039">
        <v>3640</v>
      </c>
      <c r="W68" s="1039"/>
      <c r="X68" s="1039"/>
      <c r="Y68" s="1039"/>
      <c r="Z68" s="1039"/>
      <c r="AA68" s="1039">
        <v>677</v>
      </c>
      <c r="AB68" s="1039"/>
      <c r="AC68" s="1039"/>
      <c r="AD68" s="1039"/>
      <c r="AE68" s="1039"/>
      <c r="AF68" s="1039">
        <v>644</v>
      </c>
      <c r="AG68" s="1039"/>
      <c r="AH68" s="1039"/>
      <c r="AI68" s="1039"/>
      <c r="AJ68" s="1039"/>
      <c r="AK68" s="1039">
        <v>337</v>
      </c>
      <c r="AL68" s="1039"/>
      <c r="AM68" s="1039"/>
      <c r="AN68" s="1039"/>
      <c r="AO68" s="1039"/>
      <c r="AP68" s="1039">
        <v>757</v>
      </c>
      <c r="AQ68" s="1039"/>
      <c r="AR68" s="1039"/>
      <c r="AS68" s="1039"/>
      <c r="AT68" s="1039"/>
      <c r="AU68" s="1039">
        <v>106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216</v>
      </c>
      <c r="R69" s="1028"/>
      <c r="S69" s="1028"/>
      <c r="T69" s="1028"/>
      <c r="U69" s="1028"/>
      <c r="V69" s="1028">
        <v>181</v>
      </c>
      <c r="W69" s="1028"/>
      <c r="X69" s="1028"/>
      <c r="Y69" s="1028"/>
      <c r="Z69" s="1028"/>
      <c r="AA69" s="1028">
        <v>35</v>
      </c>
      <c r="AB69" s="1028"/>
      <c r="AC69" s="1028"/>
      <c r="AD69" s="1028"/>
      <c r="AE69" s="1028"/>
      <c r="AF69" s="1028">
        <v>32</v>
      </c>
      <c r="AG69" s="1028"/>
      <c r="AH69" s="1028"/>
      <c r="AI69" s="1028"/>
      <c r="AJ69" s="1028"/>
      <c r="AK69" s="1028" t="s">
        <v>589</v>
      </c>
      <c r="AL69" s="1028"/>
      <c r="AM69" s="1028"/>
      <c r="AN69" s="1028"/>
      <c r="AO69" s="1028"/>
      <c r="AP69" s="1028" t="s">
        <v>525</v>
      </c>
      <c r="AQ69" s="1028"/>
      <c r="AR69" s="1028"/>
      <c r="AS69" s="1028"/>
      <c r="AT69" s="1028"/>
      <c r="AU69" s="1028" t="s">
        <v>525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592</v>
      </c>
      <c r="C70" s="1032"/>
      <c r="D70" s="1032"/>
      <c r="E70" s="1032"/>
      <c r="F70" s="1032"/>
      <c r="G70" s="1032"/>
      <c r="H70" s="1032"/>
      <c r="I70" s="1032"/>
      <c r="J70" s="1032"/>
      <c r="K70" s="1032"/>
      <c r="L70" s="1032"/>
      <c r="M70" s="1032"/>
      <c r="N70" s="1032"/>
      <c r="O70" s="1032"/>
      <c r="P70" s="1033"/>
      <c r="Q70" s="1034">
        <v>712</v>
      </c>
      <c r="R70" s="1028"/>
      <c r="S70" s="1028"/>
      <c r="T70" s="1028"/>
      <c r="U70" s="1028"/>
      <c r="V70" s="1028">
        <v>668</v>
      </c>
      <c r="W70" s="1028"/>
      <c r="X70" s="1028"/>
      <c r="Y70" s="1028"/>
      <c r="Z70" s="1028"/>
      <c r="AA70" s="1028">
        <v>44</v>
      </c>
      <c r="AB70" s="1028"/>
      <c r="AC70" s="1028"/>
      <c r="AD70" s="1028"/>
      <c r="AE70" s="1028"/>
      <c r="AF70" s="1028">
        <v>44</v>
      </c>
      <c r="AG70" s="1028"/>
      <c r="AH70" s="1028"/>
      <c r="AI70" s="1028"/>
      <c r="AJ70" s="1028"/>
      <c r="AK70" s="1028" t="s">
        <v>525</v>
      </c>
      <c r="AL70" s="1028"/>
      <c r="AM70" s="1028"/>
      <c r="AN70" s="1028"/>
      <c r="AO70" s="1028"/>
      <c r="AP70" s="1028" t="s">
        <v>589</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593</v>
      </c>
      <c r="C71" s="1032"/>
      <c r="D71" s="1032"/>
      <c r="E71" s="1032"/>
      <c r="F71" s="1032"/>
      <c r="G71" s="1032"/>
      <c r="H71" s="1032"/>
      <c r="I71" s="1032"/>
      <c r="J71" s="1032"/>
      <c r="K71" s="1032"/>
      <c r="L71" s="1032"/>
      <c r="M71" s="1032"/>
      <c r="N71" s="1032"/>
      <c r="O71" s="1032"/>
      <c r="P71" s="1033"/>
      <c r="Q71" s="1034">
        <v>6171</v>
      </c>
      <c r="R71" s="1028"/>
      <c r="S71" s="1028"/>
      <c r="T71" s="1028"/>
      <c r="U71" s="1028"/>
      <c r="V71" s="1028">
        <v>5461</v>
      </c>
      <c r="W71" s="1028"/>
      <c r="X71" s="1028"/>
      <c r="Y71" s="1028"/>
      <c r="Z71" s="1028"/>
      <c r="AA71" s="1028">
        <v>710</v>
      </c>
      <c r="AB71" s="1028"/>
      <c r="AC71" s="1028"/>
      <c r="AD71" s="1028"/>
      <c r="AE71" s="1028"/>
      <c r="AF71" s="1028">
        <v>710</v>
      </c>
      <c r="AG71" s="1028"/>
      <c r="AH71" s="1028"/>
      <c r="AI71" s="1028"/>
      <c r="AJ71" s="1028"/>
      <c r="AK71" s="1028" t="s">
        <v>589</v>
      </c>
      <c r="AL71" s="1028"/>
      <c r="AM71" s="1028"/>
      <c r="AN71" s="1028"/>
      <c r="AO71" s="1028"/>
      <c r="AP71" s="1028" t="s">
        <v>525</v>
      </c>
      <c r="AQ71" s="1028"/>
      <c r="AR71" s="1028"/>
      <c r="AS71" s="1028"/>
      <c r="AT71" s="1028"/>
      <c r="AU71" s="1028" t="s">
        <v>525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594</v>
      </c>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595</v>
      </c>
      <c r="C73" s="1032"/>
      <c r="D73" s="1032"/>
      <c r="E73" s="1032"/>
      <c r="F73" s="1032"/>
      <c r="G73" s="1032"/>
      <c r="H73" s="1032"/>
      <c r="I73" s="1032"/>
      <c r="J73" s="1032"/>
      <c r="K73" s="1032"/>
      <c r="L73" s="1032"/>
      <c r="M73" s="1032"/>
      <c r="N73" s="1032"/>
      <c r="O73" s="1032"/>
      <c r="P73" s="1033"/>
      <c r="Q73" s="1034">
        <v>155</v>
      </c>
      <c r="R73" s="1028"/>
      <c r="S73" s="1028"/>
      <c r="T73" s="1028"/>
      <c r="U73" s="1028"/>
      <c r="V73" s="1028">
        <v>146</v>
      </c>
      <c r="W73" s="1028"/>
      <c r="X73" s="1028"/>
      <c r="Y73" s="1028"/>
      <c r="Z73" s="1028"/>
      <c r="AA73" s="1028">
        <v>9</v>
      </c>
      <c r="AB73" s="1028"/>
      <c r="AC73" s="1028"/>
      <c r="AD73" s="1028"/>
      <c r="AE73" s="1028"/>
      <c r="AF73" s="1028">
        <v>9</v>
      </c>
      <c r="AG73" s="1028"/>
      <c r="AH73" s="1028"/>
      <c r="AI73" s="1028"/>
      <c r="AJ73" s="1028"/>
      <c r="AK73" s="1028" t="s">
        <v>525</v>
      </c>
      <c r="AL73" s="1028"/>
      <c r="AM73" s="1028"/>
      <c r="AN73" s="1028"/>
      <c r="AO73" s="1028"/>
      <c r="AP73" s="1028" t="s">
        <v>525</v>
      </c>
      <c r="AQ73" s="1028"/>
      <c r="AR73" s="1028"/>
      <c r="AS73" s="1028"/>
      <c r="AT73" s="1028"/>
      <c r="AU73" s="1028" t="s">
        <v>525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596</v>
      </c>
      <c r="C74" s="1032"/>
      <c r="D74" s="1032"/>
      <c r="E74" s="1032"/>
      <c r="F74" s="1032"/>
      <c r="G74" s="1032"/>
      <c r="H74" s="1032"/>
      <c r="I74" s="1032"/>
      <c r="J74" s="1032"/>
      <c r="K74" s="1032"/>
      <c r="L74" s="1032"/>
      <c r="M74" s="1032"/>
      <c r="N74" s="1032"/>
      <c r="O74" s="1032"/>
      <c r="P74" s="1033"/>
      <c r="Q74" s="1034">
        <v>159616</v>
      </c>
      <c r="R74" s="1028"/>
      <c r="S74" s="1028"/>
      <c r="T74" s="1028"/>
      <c r="U74" s="1028"/>
      <c r="V74" s="1028">
        <v>155075</v>
      </c>
      <c r="W74" s="1028"/>
      <c r="X74" s="1028"/>
      <c r="Y74" s="1028"/>
      <c r="Z74" s="1028"/>
      <c r="AA74" s="1028">
        <v>4541</v>
      </c>
      <c r="AB74" s="1028"/>
      <c r="AC74" s="1028"/>
      <c r="AD74" s="1028"/>
      <c r="AE74" s="1028"/>
      <c r="AF74" s="1028">
        <v>4541</v>
      </c>
      <c r="AG74" s="1028"/>
      <c r="AH74" s="1028"/>
      <c r="AI74" s="1028"/>
      <c r="AJ74" s="1028"/>
      <c r="AK74" s="1028" t="s">
        <v>589</v>
      </c>
      <c r="AL74" s="1028"/>
      <c r="AM74" s="1028"/>
      <c r="AN74" s="1028"/>
      <c r="AO74" s="1028"/>
      <c r="AP74" s="1028" t="s">
        <v>525</v>
      </c>
      <c r="AQ74" s="1028"/>
      <c r="AR74" s="1028"/>
      <c r="AS74" s="1028"/>
      <c r="AT74" s="1028"/>
      <c r="AU74" s="1028" t="s">
        <v>525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597</v>
      </c>
      <c r="C75" s="1032"/>
      <c r="D75" s="1032"/>
      <c r="E75" s="1032"/>
      <c r="F75" s="1032"/>
      <c r="G75" s="1032"/>
      <c r="H75" s="1032"/>
      <c r="I75" s="1032"/>
      <c r="J75" s="1032"/>
      <c r="K75" s="1032"/>
      <c r="L75" s="1032"/>
      <c r="M75" s="1032"/>
      <c r="N75" s="1032"/>
      <c r="O75" s="1032"/>
      <c r="P75" s="1033"/>
      <c r="Q75" s="1035">
        <v>1</v>
      </c>
      <c r="R75" s="1036"/>
      <c r="S75" s="1036"/>
      <c r="T75" s="1036"/>
      <c r="U75" s="1037"/>
      <c r="V75" s="1038">
        <v>0</v>
      </c>
      <c r="W75" s="1036"/>
      <c r="X75" s="1036"/>
      <c r="Y75" s="1036"/>
      <c r="Z75" s="1037"/>
      <c r="AA75" s="1038">
        <v>1</v>
      </c>
      <c r="AB75" s="1036"/>
      <c r="AC75" s="1036"/>
      <c r="AD75" s="1036"/>
      <c r="AE75" s="1037"/>
      <c r="AF75" s="1038">
        <v>1</v>
      </c>
      <c r="AG75" s="1036"/>
      <c r="AH75" s="1036"/>
      <c r="AI75" s="1036"/>
      <c r="AJ75" s="1037"/>
      <c r="AK75" s="1038" t="s">
        <v>525</v>
      </c>
      <c r="AL75" s="1036"/>
      <c r="AM75" s="1036"/>
      <c r="AN75" s="1036"/>
      <c r="AO75" s="1037"/>
      <c r="AP75" s="1038" t="s">
        <v>525</v>
      </c>
      <c r="AQ75" s="1036"/>
      <c r="AR75" s="1036"/>
      <c r="AS75" s="1036"/>
      <c r="AT75" s="1037"/>
      <c r="AU75" s="1038" t="s">
        <v>525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598</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595</v>
      </c>
      <c r="C77" s="1032"/>
      <c r="D77" s="1032"/>
      <c r="E77" s="1032"/>
      <c r="F77" s="1032"/>
      <c r="G77" s="1032"/>
      <c r="H77" s="1032"/>
      <c r="I77" s="1032"/>
      <c r="J77" s="1032"/>
      <c r="K77" s="1032"/>
      <c r="L77" s="1032"/>
      <c r="M77" s="1032"/>
      <c r="N77" s="1032"/>
      <c r="O77" s="1032"/>
      <c r="P77" s="1033"/>
      <c r="Q77" s="1035">
        <v>45</v>
      </c>
      <c r="R77" s="1036"/>
      <c r="S77" s="1036"/>
      <c r="T77" s="1036"/>
      <c r="U77" s="1037"/>
      <c r="V77" s="1038">
        <v>41</v>
      </c>
      <c r="W77" s="1036"/>
      <c r="X77" s="1036"/>
      <c r="Y77" s="1036"/>
      <c r="Z77" s="1037"/>
      <c r="AA77" s="1038">
        <v>4</v>
      </c>
      <c r="AB77" s="1036"/>
      <c r="AC77" s="1036"/>
      <c r="AD77" s="1036"/>
      <c r="AE77" s="1037"/>
      <c r="AF77" s="1038">
        <v>4</v>
      </c>
      <c r="AG77" s="1036"/>
      <c r="AH77" s="1036"/>
      <c r="AI77" s="1036"/>
      <c r="AJ77" s="1037"/>
      <c r="AK77" s="1038" t="s">
        <v>525</v>
      </c>
      <c r="AL77" s="1036"/>
      <c r="AM77" s="1036"/>
      <c r="AN77" s="1036"/>
      <c r="AO77" s="1037"/>
      <c r="AP77" s="1038" t="s">
        <v>525</v>
      </c>
      <c r="AQ77" s="1036"/>
      <c r="AR77" s="1036"/>
      <c r="AS77" s="1036"/>
      <c r="AT77" s="1037"/>
      <c r="AU77" s="1038" t="s">
        <v>525</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599</v>
      </c>
      <c r="C78" s="1032"/>
      <c r="D78" s="1032"/>
      <c r="E78" s="1032"/>
      <c r="F78" s="1032"/>
      <c r="G78" s="1032"/>
      <c r="H78" s="1032"/>
      <c r="I78" s="1032"/>
      <c r="J78" s="1032"/>
      <c r="K78" s="1032"/>
      <c r="L78" s="1032"/>
      <c r="M78" s="1032"/>
      <c r="N78" s="1032"/>
      <c r="O78" s="1032"/>
      <c r="P78" s="1033"/>
      <c r="Q78" s="1034">
        <v>6024</v>
      </c>
      <c r="R78" s="1028"/>
      <c r="S78" s="1028"/>
      <c r="T78" s="1028"/>
      <c r="U78" s="1028"/>
      <c r="V78" s="1028">
        <v>5486</v>
      </c>
      <c r="W78" s="1028"/>
      <c r="X78" s="1028"/>
      <c r="Y78" s="1028"/>
      <c r="Z78" s="1028"/>
      <c r="AA78" s="1028">
        <v>538</v>
      </c>
      <c r="AB78" s="1028"/>
      <c r="AC78" s="1028"/>
      <c r="AD78" s="1028"/>
      <c r="AE78" s="1028"/>
      <c r="AF78" s="1028">
        <v>538</v>
      </c>
      <c r="AG78" s="1028"/>
      <c r="AH78" s="1028"/>
      <c r="AI78" s="1028"/>
      <c r="AJ78" s="1028"/>
      <c r="AK78" s="1028" t="s">
        <v>525</v>
      </c>
      <c r="AL78" s="1028"/>
      <c r="AM78" s="1028"/>
      <c r="AN78" s="1028"/>
      <c r="AO78" s="1028"/>
      <c r="AP78" s="1028" t="s">
        <v>525</v>
      </c>
      <c r="AQ78" s="1028"/>
      <c r="AR78" s="1028"/>
      <c r="AS78" s="1028"/>
      <c r="AT78" s="1028"/>
      <c r="AU78" s="1028" t="s">
        <v>525</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600</v>
      </c>
      <c r="C79" s="1032"/>
      <c r="D79" s="1032"/>
      <c r="E79" s="1032"/>
      <c r="F79" s="1032"/>
      <c r="G79" s="1032"/>
      <c r="H79" s="1032"/>
      <c r="I79" s="1032"/>
      <c r="J79" s="1032"/>
      <c r="K79" s="1032"/>
      <c r="L79" s="1032"/>
      <c r="M79" s="1032"/>
      <c r="N79" s="1032"/>
      <c r="O79" s="1032"/>
      <c r="P79" s="1033"/>
      <c r="Q79" s="1034">
        <v>88</v>
      </c>
      <c r="R79" s="1028"/>
      <c r="S79" s="1028"/>
      <c r="T79" s="1028"/>
      <c r="U79" s="1028"/>
      <c r="V79" s="1028">
        <v>64</v>
      </c>
      <c r="W79" s="1028"/>
      <c r="X79" s="1028"/>
      <c r="Y79" s="1028"/>
      <c r="Z79" s="1028"/>
      <c r="AA79" s="1028">
        <v>24</v>
      </c>
      <c r="AB79" s="1028"/>
      <c r="AC79" s="1028"/>
      <c r="AD79" s="1028"/>
      <c r="AE79" s="1028"/>
      <c r="AF79" s="1028">
        <v>24</v>
      </c>
      <c r="AG79" s="1028"/>
      <c r="AH79" s="1028"/>
      <c r="AI79" s="1028"/>
      <c r="AJ79" s="1028"/>
      <c r="AK79" s="1028" t="s">
        <v>525</v>
      </c>
      <c r="AL79" s="1028"/>
      <c r="AM79" s="1028"/>
      <c r="AN79" s="1028"/>
      <c r="AO79" s="1028"/>
      <c r="AP79" s="1028" t="s">
        <v>525</v>
      </c>
      <c r="AQ79" s="1028"/>
      <c r="AR79" s="1028"/>
      <c r="AS79" s="1028"/>
      <c r="AT79" s="1028"/>
      <c r="AU79" s="1028" t="s">
        <v>525</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601</v>
      </c>
      <c r="C80" s="1032"/>
      <c r="D80" s="1032"/>
      <c r="E80" s="1032"/>
      <c r="F80" s="1032"/>
      <c r="G80" s="1032"/>
      <c r="H80" s="1032"/>
      <c r="I80" s="1032"/>
      <c r="J80" s="1032"/>
      <c r="K80" s="1032"/>
      <c r="L80" s="1032"/>
      <c r="M80" s="1032"/>
      <c r="N80" s="1032"/>
      <c r="O80" s="1032"/>
      <c r="P80" s="1033"/>
      <c r="Q80" s="1034">
        <v>2275</v>
      </c>
      <c r="R80" s="1028"/>
      <c r="S80" s="1028"/>
      <c r="T80" s="1028"/>
      <c r="U80" s="1028"/>
      <c r="V80" s="1028">
        <v>1866</v>
      </c>
      <c r="W80" s="1028"/>
      <c r="X80" s="1028"/>
      <c r="Y80" s="1028"/>
      <c r="Z80" s="1028"/>
      <c r="AA80" s="1028">
        <v>409</v>
      </c>
      <c r="AB80" s="1028"/>
      <c r="AC80" s="1028"/>
      <c r="AD80" s="1028"/>
      <c r="AE80" s="1028"/>
      <c r="AF80" s="1028">
        <v>307</v>
      </c>
      <c r="AG80" s="1028"/>
      <c r="AH80" s="1028"/>
      <c r="AI80" s="1028"/>
      <c r="AJ80" s="1028"/>
      <c r="AK80" s="1028" t="s">
        <v>525</v>
      </c>
      <c r="AL80" s="1028"/>
      <c r="AM80" s="1028"/>
      <c r="AN80" s="1028"/>
      <c r="AO80" s="1028"/>
      <c r="AP80" s="1028">
        <v>18569</v>
      </c>
      <c r="AQ80" s="1028"/>
      <c r="AR80" s="1028"/>
      <c r="AS80" s="1028"/>
      <c r="AT80" s="1028"/>
      <c r="AU80" s="1028">
        <v>11260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602</v>
      </c>
      <c r="C81" s="1032"/>
      <c r="D81" s="1032"/>
      <c r="E81" s="1032"/>
      <c r="F81" s="1032"/>
      <c r="G81" s="1032"/>
      <c r="H81" s="1032"/>
      <c r="I81" s="1032"/>
      <c r="J81" s="1032"/>
      <c r="K81" s="1032"/>
      <c r="L81" s="1032"/>
      <c r="M81" s="1032"/>
      <c r="N81" s="1032"/>
      <c r="O81" s="1032"/>
      <c r="P81" s="1033"/>
      <c r="Q81" s="1034">
        <v>4</v>
      </c>
      <c r="R81" s="1028"/>
      <c r="S81" s="1028"/>
      <c r="T81" s="1028"/>
      <c r="U81" s="1028"/>
      <c r="V81" s="1028">
        <v>3</v>
      </c>
      <c r="W81" s="1028"/>
      <c r="X81" s="1028"/>
      <c r="Y81" s="1028"/>
      <c r="Z81" s="1028"/>
      <c r="AA81" s="1028">
        <v>1</v>
      </c>
      <c r="AB81" s="1028"/>
      <c r="AC81" s="1028"/>
      <c r="AD81" s="1028"/>
      <c r="AE81" s="1028"/>
      <c r="AF81" s="1028">
        <v>0</v>
      </c>
      <c r="AG81" s="1028"/>
      <c r="AH81" s="1028"/>
      <c r="AI81" s="1028"/>
      <c r="AJ81" s="1028"/>
      <c r="AK81" s="1028" t="s">
        <v>525</v>
      </c>
      <c r="AL81" s="1028"/>
      <c r="AM81" s="1028"/>
      <c r="AN81" s="1028"/>
      <c r="AO81" s="1028"/>
      <c r="AP81" s="1028" t="s">
        <v>525</v>
      </c>
      <c r="AQ81" s="1028"/>
      <c r="AR81" s="1028"/>
      <c r="AS81" s="1028"/>
      <c r="AT81" s="1028"/>
      <c r="AU81" s="1028" t="s">
        <v>525</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6854</v>
      </c>
      <c r="AG88" s="1016"/>
      <c r="AH88" s="1016"/>
      <c r="AI88" s="1016"/>
      <c r="AJ88" s="1016"/>
      <c r="AK88" s="1020"/>
      <c r="AL88" s="1020"/>
      <c r="AM88" s="1020"/>
      <c r="AN88" s="1020"/>
      <c r="AO88" s="1020"/>
      <c r="AP88" s="1016">
        <v>19326</v>
      </c>
      <c r="AQ88" s="1016"/>
      <c r="AR88" s="1016"/>
      <c r="AS88" s="1016"/>
      <c r="AT88" s="1016"/>
      <c r="AU88" s="1016">
        <v>11366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41</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307</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307</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307</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1374226</v>
      </c>
      <c r="AB110" s="944"/>
      <c r="AC110" s="944"/>
      <c r="AD110" s="944"/>
      <c r="AE110" s="945"/>
      <c r="AF110" s="946">
        <v>1267908</v>
      </c>
      <c r="AG110" s="944"/>
      <c r="AH110" s="944"/>
      <c r="AI110" s="944"/>
      <c r="AJ110" s="945"/>
      <c r="AK110" s="946">
        <v>1232782</v>
      </c>
      <c r="AL110" s="944"/>
      <c r="AM110" s="944"/>
      <c r="AN110" s="944"/>
      <c r="AO110" s="945"/>
      <c r="AP110" s="947">
        <v>19.5</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10571670</v>
      </c>
      <c r="BR110" s="891"/>
      <c r="BS110" s="891"/>
      <c r="BT110" s="891"/>
      <c r="BU110" s="891"/>
      <c r="BV110" s="891">
        <v>10174688</v>
      </c>
      <c r="BW110" s="891"/>
      <c r="BX110" s="891"/>
      <c r="BY110" s="891"/>
      <c r="BZ110" s="891"/>
      <c r="CA110" s="891">
        <v>10050856</v>
      </c>
      <c r="CB110" s="891"/>
      <c r="CC110" s="891"/>
      <c r="CD110" s="891"/>
      <c r="CE110" s="891"/>
      <c r="CF110" s="915">
        <v>158.6</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138</v>
      </c>
      <c r="DM110" s="891"/>
      <c r="DN110" s="891"/>
      <c r="DO110" s="891"/>
      <c r="DP110" s="891"/>
      <c r="DQ110" s="891" t="s">
        <v>440</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138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61390</v>
      </c>
      <c r="BR111" s="863"/>
      <c r="BS111" s="863"/>
      <c r="BT111" s="863"/>
      <c r="BU111" s="863"/>
      <c r="BV111" s="863">
        <v>42578</v>
      </c>
      <c r="BW111" s="863"/>
      <c r="BX111" s="863"/>
      <c r="BY111" s="863"/>
      <c r="BZ111" s="863"/>
      <c r="CA111" s="863">
        <v>26855</v>
      </c>
      <c r="CB111" s="863"/>
      <c r="CC111" s="863"/>
      <c r="CD111" s="863"/>
      <c r="CE111" s="863"/>
      <c r="CF111" s="924">
        <v>0.4</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440</v>
      </c>
      <c r="DM111" s="863"/>
      <c r="DN111" s="863"/>
      <c r="DO111" s="863"/>
      <c r="DP111" s="863"/>
      <c r="DQ111" s="863" t="s">
        <v>440</v>
      </c>
      <c r="DR111" s="863"/>
      <c r="DS111" s="863"/>
      <c r="DT111" s="863"/>
      <c r="DU111" s="863"/>
      <c r="DV111" s="840" t="s">
        <v>138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440</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1821514</v>
      </c>
      <c r="BR112" s="863"/>
      <c r="BS112" s="863"/>
      <c r="BT112" s="863"/>
      <c r="BU112" s="863"/>
      <c r="BV112" s="863">
        <v>1714130</v>
      </c>
      <c r="BW112" s="863"/>
      <c r="BX112" s="863"/>
      <c r="BY112" s="863"/>
      <c r="BZ112" s="863"/>
      <c r="CA112" s="863">
        <v>1629997</v>
      </c>
      <c r="CB112" s="863"/>
      <c r="CC112" s="863"/>
      <c r="CD112" s="863"/>
      <c r="CE112" s="863"/>
      <c r="CF112" s="924">
        <v>25.7</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440</v>
      </c>
      <c r="DM112" s="863"/>
      <c r="DN112" s="863"/>
      <c r="DO112" s="863"/>
      <c r="DP112" s="863"/>
      <c r="DQ112" s="863" t="s">
        <v>440</v>
      </c>
      <c r="DR112" s="863"/>
      <c r="DS112" s="863"/>
      <c r="DT112" s="863"/>
      <c r="DU112" s="863"/>
      <c r="DV112" s="840" t="s">
        <v>440</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150004</v>
      </c>
      <c r="AB113" s="972"/>
      <c r="AC113" s="972"/>
      <c r="AD113" s="972"/>
      <c r="AE113" s="973"/>
      <c r="AF113" s="974">
        <v>153473</v>
      </c>
      <c r="AG113" s="972"/>
      <c r="AH113" s="972"/>
      <c r="AI113" s="972"/>
      <c r="AJ113" s="973"/>
      <c r="AK113" s="974">
        <v>151475</v>
      </c>
      <c r="AL113" s="972"/>
      <c r="AM113" s="972"/>
      <c r="AN113" s="972"/>
      <c r="AO113" s="973"/>
      <c r="AP113" s="975">
        <v>2.4</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11981292</v>
      </c>
      <c r="BR113" s="863"/>
      <c r="BS113" s="863"/>
      <c r="BT113" s="863"/>
      <c r="BU113" s="863"/>
      <c r="BV113" s="863">
        <v>11694482</v>
      </c>
      <c r="BW113" s="863"/>
      <c r="BX113" s="863"/>
      <c r="BY113" s="863"/>
      <c r="BZ113" s="863"/>
      <c r="CA113" s="863">
        <v>11365484</v>
      </c>
      <c r="CB113" s="863"/>
      <c r="CC113" s="863"/>
      <c r="CD113" s="863"/>
      <c r="CE113" s="863"/>
      <c r="CF113" s="924">
        <v>179.3</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440</v>
      </c>
      <c r="DM113" s="826"/>
      <c r="DN113" s="826"/>
      <c r="DO113" s="826"/>
      <c r="DP113" s="827"/>
      <c r="DQ113" s="828" t="s">
        <v>440</v>
      </c>
      <c r="DR113" s="826"/>
      <c r="DS113" s="826"/>
      <c r="DT113" s="826"/>
      <c r="DU113" s="827"/>
      <c r="DV113" s="873" t="s">
        <v>440</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632675</v>
      </c>
      <c r="AB114" s="826"/>
      <c r="AC114" s="826"/>
      <c r="AD114" s="826"/>
      <c r="AE114" s="827"/>
      <c r="AF114" s="828">
        <v>622242</v>
      </c>
      <c r="AG114" s="826"/>
      <c r="AH114" s="826"/>
      <c r="AI114" s="826"/>
      <c r="AJ114" s="827"/>
      <c r="AK114" s="828">
        <v>654747</v>
      </c>
      <c r="AL114" s="826"/>
      <c r="AM114" s="826"/>
      <c r="AN114" s="826"/>
      <c r="AO114" s="827"/>
      <c r="AP114" s="873">
        <v>10.3</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1532513</v>
      </c>
      <c r="BR114" s="863"/>
      <c r="BS114" s="863"/>
      <c r="BT114" s="863"/>
      <c r="BU114" s="863"/>
      <c r="BV114" s="863">
        <v>1546199</v>
      </c>
      <c r="BW114" s="863"/>
      <c r="BX114" s="863"/>
      <c r="BY114" s="863"/>
      <c r="BZ114" s="863"/>
      <c r="CA114" s="863">
        <v>1487158</v>
      </c>
      <c r="CB114" s="863"/>
      <c r="CC114" s="863"/>
      <c r="CD114" s="863"/>
      <c r="CE114" s="863"/>
      <c r="CF114" s="924">
        <v>23.5</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24848</v>
      </c>
      <c r="AB115" s="972"/>
      <c r="AC115" s="972"/>
      <c r="AD115" s="972"/>
      <c r="AE115" s="973"/>
      <c r="AF115" s="974">
        <v>22114</v>
      </c>
      <c r="AG115" s="972"/>
      <c r="AH115" s="972"/>
      <c r="AI115" s="972"/>
      <c r="AJ115" s="973"/>
      <c r="AK115" s="974">
        <v>12421</v>
      </c>
      <c r="AL115" s="972"/>
      <c r="AM115" s="972"/>
      <c r="AN115" s="972"/>
      <c r="AO115" s="973"/>
      <c r="AP115" s="975">
        <v>0.2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440</v>
      </c>
      <c r="BW115" s="863"/>
      <c r="BX115" s="863"/>
      <c r="BY115" s="863"/>
      <c r="BZ115" s="863"/>
      <c r="CA115" s="863" t="s">
        <v>440</v>
      </c>
      <c r="CB115" s="863"/>
      <c r="CC115" s="863"/>
      <c r="CD115" s="863"/>
      <c r="CE115" s="863"/>
      <c r="CF115" s="924" t="s">
        <v>440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440</v>
      </c>
      <c r="DM115" s="826"/>
      <c r="DN115" s="826"/>
      <c r="DO115" s="826"/>
      <c r="DP115" s="827"/>
      <c r="DQ115" s="828" t="s">
        <v>440</v>
      </c>
      <c r="DR115" s="826"/>
      <c r="DS115" s="826"/>
      <c r="DT115" s="826"/>
      <c r="DU115" s="827"/>
      <c r="DV115" s="873" t="s">
        <v>415</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440</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440</v>
      </c>
      <c r="BW116" s="863"/>
      <c r="BX116" s="863"/>
      <c r="BY116" s="863"/>
      <c r="BZ116" s="863"/>
      <c r="CA116" s="863" t="s">
        <v>440</v>
      </c>
      <c r="CB116" s="863"/>
      <c r="CC116" s="863"/>
      <c r="CD116" s="863"/>
      <c r="CE116" s="863"/>
      <c r="CF116" s="924" t="s">
        <v>440</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51543</v>
      </c>
      <c r="DH116" s="826"/>
      <c r="DI116" s="826"/>
      <c r="DJ116" s="826"/>
      <c r="DK116" s="827"/>
      <c r="DL116" s="828">
        <v>34735</v>
      </c>
      <c r="DM116" s="826"/>
      <c r="DN116" s="826"/>
      <c r="DO116" s="826"/>
      <c r="DP116" s="827"/>
      <c r="DQ116" s="828">
        <v>23884</v>
      </c>
      <c r="DR116" s="826"/>
      <c r="DS116" s="826"/>
      <c r="DT116" s="826"/>
      <c r="DU116" s="827"/>
      <c r="DV116" s="873">
        <v>0.4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2181753</v>
      </c>
      <c r="AB117" s="958"/>
      <c r="AC117" s="958"/>
      <c r="AD117" s="958"/>
      <c r="AE117" s="959"/>
      <c r="AF117" s="960">
        <v>2065737</v>
      </c>
      <c r="AG117" s="958"/>
      <c r="AH117" s="958"/>
      <c r="AI117" s="958"/>
      <c r="AJ117" s="959"/>
      <c r="AK117" s="960">
        <v>2051425</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462</v>
      </c>
      <c r="BR117" s="863"/>
      <c r="BS117" s="863"/>
      <c r="BT117" s="863"/>
      <c r="BU117" s="863"/>
      <c r="BV117" s="863" t="s">
        <v>463</v>
      </c>
      <c r="BW117" s="863"/>
      <c r="BX117" s="863"/>
      <c r="BY117" s="863"/>
      <c r="BZ117" s="863"/>
      <c r="CA117" s="863" t="s">
        <v>138</v>
      </c>
      <c r="CB117" s="863"/>
      <c r="CC117" s="863"/>
      <c r="CD117" s="863"/>
      <c r="CE117" s="863"/>
      <c r="CF117" s="924" t="s">
        <v>464</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464</v>
      </c>
      <c r="DR117" s="826"/>
      <c r="DS117" s="826"/>
      <c r="DT117" s="826"/>
      <c r="DU117" s="827"/>
      <c r="DV117" s="873" t="s">
        <v>138</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307</v>
      </c>
      <c r="AL118" s="951"/>
      <c r="AM118" s="951"/>
      <c r="AN118" s="951"/>
      <c r="AO118" s="952"/>
      <c r="AP118" s="954" t="s">
        <v>433</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467</v>
      </c>
      <c r="BR118" s="894"/>
      <c r="BS118" s="894"/>
      <c r="BT118" s="894"/>
      <c r="BU118" s="894"/>
      <c r="BV118" s="894" t="s">
        <v>138</v>
      </c>
      <c r="BW118" s="894"/>
      <c r="BX118" s="894"/>
      <c r="BY118" s="894"/>
      <c r="BZ118" s="894"/>
      <c r="CA118" s="894" t="s">
        <v>138</v>
      </c>
      <c r="CB118" s="894"/>
      <c r="CC118" s="894"/>
      <c r="CD118" s="894"/>
      <c r="CE118" s="894"/>
      <c r="CF118" s="924" t="s">
        <v>468</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138</v>
      </c>
      <c r="DM118" s="826"/>
      <c r="DN118" s="826"/>
      <c r="DO118" s="826"/>
      <c r="DP118" s="827"/>
      <c r="DQ118" s="828" t="s">
        <v>470</v>
      </c>
      <c r="DR118" s="826"/>
      <c r="DS118" s="826"/>
      <c r="DT118" s="826"/>
      <c r="DU118" s="827"/>
      <c r="DV118" s="873" t="s">
        <v>467</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470</v>
      </c>
      <c r="AB119" s="944"/>
      <c r="AC119" s="944"/>
      <c r="AD119" s="944"/>
      <c r="AE119" s="945"/>
      <c r="AF119" s="946" t="s">
        <v>471</v>
      </c>
      <c r="AG119" s="944"/>
      <c r="AH119" s="944"/>
      <c r="AI119" s="944"/>
      <c r="AJ119" s="945"/>
      <c r="AK119" s="946" t="s">
        <v>470</v>
      </c>
      <c r="AL119" s="944"/>
      <c r="AM119" s="944"/>
      <c r="AN119" s="944"/>
      <c r="AO119" s="945"/>
      <c r="AP119" s="947" t="s">
        <v>138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472</v>
      </c>
      <c r="BP119" s="927"/>
      <c r="BQ119" s="931">
        <v>25968379</v>
      </c>
      <c r="BR119" s="894"/>
      <c r="BS119" s="894"/>
      <c r="BT119" s="894"/>
      <c r="BU119" s="894"/>
      <c r="BV119" s="894">
        <v>25172077</v>
      </c>
      <c r="BW119" s="894"/>
      <c r="BX119" s="894"/>
      <c r="BY119" s="894"/>
      <c r="BZ119" s="894"/>
      <c r="CA119" s="894">
        <v>24560350</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9847</v>
      </c>
      <c r="DH119" s="809"/>
      <c r="DI119" s="809"/>
      <c r="DJ119" s="809"/>
      <c r="DK119" s="810"/>
      <c r="DL119" s="811">
        <v>7843</v>
      </c>
      <c r="DM119" s="809"/>
      <c r="DN119" s="809"/>
      <c r="DO119" s="809"/>
      <c r="DP119" s="810"/>
      <c r="DQ119" s="811">
        <v>2971</v>
      </c>
      <c r="DR119" s="809"/>
      <c r="DS119" s="809"/>
      <c r="DT119" s="809"/>
      <c r="DU119" s="810"/>
      <c r="DV119" s="897">
        <v>0</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138</v>
      </c>
      <c r="AG120" s="826"/>
      <c r="AH120" s="826"/>
      <c r="AI120" s="826"/>
      <c r="AJ120" s="827"/>
      <c r="AK120" s="828" t="s">
        <v>474</v>
      </c>
      <c r="AL120" s="826"/>
      <c r="AM120" s="826"/>
      <c r="AN120" s="826"/>
      <c r="AO120" s="827"/>
      <c r="AP120" s="873" t="s">
        <v>138</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3854869</v>
      </c>
      <c r="BR120" s="891"/>
      <c r="BS120" s="891"/>
      <c r="BT120" s="891"/>
      <c r="BU120" s="891"/>
      <c r="BV120" s="891">
        <v>3784640</v>
      </c>
      <c r="BW120" s="891"/>
      <c r="BX120" s="891"/>
      <c r="BY120" s="891"/>
      <c r="BZ120" s="891"/>
      <c r="CA120" s="891">
        <v>3902999</v>
      </c>
      <c r="CB120" s="891"/>
      <c r="CC120" s="891"/>
      <c r="CD120" s="891"/>
      <c r="CE120" s="891"/>
      <c r="CF120" s="915">
        <v>61.6</v>
      </c>
      <c r="CG120" s="916"/>
      <c r="CH120" s="916"/>
      <c r="CI120" s="916"/>
      <c r="CJ120" s="916"/>
      <c r="CK120" s="917" t="s">
        <v>477</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1721789</v>
      </c>
      <c r="DH120" s="891"/>
      <c r="DI120" s="891"/>
      <c r="DJ120" s="891"/>
      <c r="DK120" s="891"/>
      <c r="DL120" s="891">
        <v>1616569</v>
      </c>
      <c r="DM120" s="891"/>
      <c r="DN120" s="891"/>
      <c r="DO120" s="891"/>
      <c r="DP120" s="891"/>
      <c r="DQ120" s="891">
        <v>1509139</v>
      </c>
      <c r="DR120" s="891"/>
      <c r="DS120" s="891"/>
      <c r="DT120" s="891"/>
      <c r="DU120" s="891"/>
      <c r="DV120" s="892">
        <v>23.8</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462</v>
      </c>
      <c r="AB121" s="826"/>
      <c r="AC121" s="826"/>
      <c r="AD121" s="826"/>
      <c r="AE121" s="827"/>
      <c r="AF121" s="828" t="s">
        <v>138</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264411</v>
      </c>
      <c r="BR121" s="863"/>
      <c r="BS121" s="863"/>
      <c r="BT121" s="863"/>
      <c r="BU121" s="863"/>
      <c r="BV121" s="863">
        <v>235068</v>
      </c>
      <c r="BW121" s="863"/>
      <c r="BX121" s="863"/>
      <c r="BY121" s="863"/>
      <c r="BZ121" s="863"/>
      <c r="CA121" s="863">
        <v>440703</v>
      </c>
      <c r="CB121" s="863"/>
      <c r="CC121" s="863"/>
      <c r="CD121" s="863"/>
      <c r="CE121" s="863"/>
      <c r="CF121" s="924">
        <v>7</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99725</v>
      </c>
      <c r="DH121" s="863"/>
      <c r="DI121" s="863"/>
      <c r="DJ121" s="863"/>
      <c r="DK121" s="863"/>
      <c r="DL121" s="863">
        <v>95871</v>
      </c>
      <c r="DM121" s="863"/>
      <c r="DN121" s="863"/>
      <c r="DO121" s="863"/>
      <c r="DP121" s="863"/>
      <c r="DQ121" s="863">
        <v>115448</v>
      </c>
      <c r="DR121" s="863"/>
      <c r="DS121" s="863"/>
      <c r="DT121" s="863"/>
      <c r="DU121" s="863"/>
      <c r="DV121" s="840">
        <v>1.8</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464</v>
      </c>
      <c r="AL122" s="826"/>
      <c r="AM122" s="826"/>
      <c r="AN122" s="826"/>
      <c r="AO122" s="827"/>
      <c r="AP122" s="873" t="s">
        <v>462</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14327042</v>
      </c>
      <c r="BR122" s="894"/>
      <c r="BS122" s="894"/>
      <c r="BT122" s="894"/>
      <c r="BU122" s="894"/>
      <c r="BV122" s="894">
        <v>13946367</v>
      </c>
      <c r="BW122" s="894"/>
      <c r="BX122" s="894"/>
      <c r="BY122" s="894"/>
      <c r="BZ122" s="894"/>
      <c r="CA122" s="894">
        <v>13895915</v>
      </c>
      <c r="CB122" s="894"/>
      <c r="CC122" s="894"/>
      <c r="CD122" s="894"/>
      <c r="CE122" s="894"/>
      <c r="CF122" s="895">
        <v>219.3</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t="s">
        <v>483</v>
      </c>
      <c r="DH122" s="863"/>
      <c r="DI122" s="863"/>
      <c r="DJ122" s="863"/>
      <c r="DK122" s="863"/>
      <c r="DL122" s="863">
        <v>1690</v>
      </c>
      <c r="DM122" s="863"/>
      <c r="DN122" s="863"/>
      <c r="DO122" s="863"/>
      <c r="DP122" s="863"/>
      <c r="DQ122" s="863">
        <v>5410</v>
      </c>
      <c r="DR122" s="863"/>
      <c r="DS122" s="863"/>
      <c r="DT122" s="863"/>
      <c r="DU122" s="863"/>
      <c r="DV122" s="840">
        <v>0.1</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16993</v>
      </c>
      <c r="AB123" s="826"/>
      <c r="AC123" s="826"/>
      <c r="AD123" s="826"/>
      <c r="AE123" s="827"/>
      <c r="AF123" s="828">
        <v>16808</v>
      </c>
      <c r="AG123" s="826"/>
      <c r="AH123" s="826"/>
      <c r="AI123" s="826"/>
      <c r="AJ123" s="827"/>
      <c r="AK123" s="828">
        <v>10851</v>
      </c>
      <c r="AL123" s="826"/>
      <c r="AM123" s="826"/>
      <c r="AN123" s="826"/>
      <c r="AO123" s="827"/>
      <c r="AP123" s="873">
        <v>0.2</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484</v>
      </c>
      <c r="BP123" s="927"/>
      <c r="BQ123" s="881">
        <v>18446322</v>
      </c>
      <c r="BR123" s="882"/>
      <c r="BS123" s="882"/>
      <c r="BT123" s="882"/>
      <c r="BU123" s="882"/>
      <c r="BV123" s="882">
        <v>17966075</v>
      </c>
      <c r="BW123" s="882"/>
      <c r="BX123" s="882"/>
      <c r="BY123" s="882"/>
      <c r="BZ123" s="882"/>
      <c r="CA123" s="882">
        <v>18239617</v>
      </c>
      <c r="CB123" s="882"/>
      <c r="CC123" s="882"/>
      <c r="CD123" s="882"/>
      <c r="CE123" s="882"/>
      <c r="CF123" s="792"/>
      <c r="CG123" s="793"/>
      <c r="CH123" s="793"/>
      <c r="CI123" s="793"/>
      <c r="CJ123" s="883"/>
      <c r="CK123" s="918"/>
      <c r="CL123" s="904"/>
      <c r="CM123" s="904"/>
      <c r="CN123" s="904"/>
      <c r="CO123" s="905"/>
      <c r="CP123" s="884" t="s">
        <v>485</v>
      </c>
      <c r="CQ123" s="885"/>
      <c r="CR123" s="885"/>
      <c r="CS123" s="885"/>
      <c r="CT123" s="885"/>
      <c r="CU123" s="885"/>
      <c r="CV123" s="885"/>
      <c r="CW123" s="885"/>
      <c r="CX123" s="885"/>
      <c r="CY123" s="885"/>
      <c r="CZ123" s="885"/>
      <c r="DA123" s="885"/>
      <c r="DB123" s="885"/>
      <c r="DC123" s="885"/>
      <c r="DD123" s="885"/>
      <c r="DE123" s="885"/>
      <c r="DF123" s="886"/>
      <c r="DG123" s="825" t="s">
        <v>138</v>
      </c>
      <c r="DH123" s="826"/>
      <c r="DI123" s="826"/>
      <c r="DJ123" s="826"/>
      <c r="DK123" s="827"/>
      <c r="DL123" s="828" t="s">
        <v>468</v>
      </c>
      <c r="DM123" s="826"/>
      <c r="DN123" s="826"/>
      <c r="DO123" s="826"/>
      <c r="DP123" s="827"/>
      <c r="DQ123" s="828" t="s">
        <v>138</v>
      </c>
      <c r="DR123" s="826"/>
      <c r="DS123" s="826"/>
      <c r="DT123" s="826"/>
      <c r="DU123" s="827"/>
      <c r="DV123" s="873" t="s">
        <v>462</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468</v>
      </c>
      <c r="AL124" s="826"/>
      <c r="AM124" s="826"/>
      <c r="AN124" s="826"/>
      <c r="AO124" s="827"/>
      <c r="AP124" s="873" t="s">
        <v>486</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124.3</v>
      </c>
      <c r="BR124" s="880"/>
      <c r="BS124" s="880"/>
      <c r="BT124" s="880"/>
      <c r="BU124" s="880"/>
      <c r="BV124" s="880">
        <v>120.5</v>
      </c>
      <c r="BW124" s="880"/>
      <c r="BX124" s="880"/>
      <c r="BY124" s="880"/>
      <c r="BZ124" s="880"/>
      <c r="CA124" s="880">
        <v>99.7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471</v>
      </c>
      <c r="DH124" s="809"/>
      <c r="DI124" s="809"/>
      <c r="DJ124" s="809"/>
      <c r="DK124" s="810"/>
      <c r="DL124" s="811" t="s">
        <v>138</v>
      </c>
      <c r="DM124" s="809"/>
      <c r="DN124" s="809"/>
      <c r="DO124" s="809"/>
      <c r="DP124" s="810"/>
      <c r="DQ124" s="811" t="s">
        <v>138</v>
      </c>
      <c r="DR124" s="809"/>
      <c r="DS124" s="809"/>
      <c r="DT124" s="809"/>
      <c r="DU124" s="810"/>
      <c r="DV124" s="897" t="s">
        <v>483</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486</v>
      </c>
      <c r="AG125" s="826"/>
      <c r="AH125" s="826"/>
      <c r="AI125" s="826"/>
      <c r="AJ125" s="827"/>
      <c r="AK125" s="828" t="s">
        <v>138</v>
      </c>
      <c r="AL125" s="826"/>
      <c r="AM125" s="826"/>
      <c r="AN125" s="826"/>
      <c r="AO125" s="827"/>
      <c r="AP125" s="873" t="s">
        <v>468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468</v>
      </c>
      <c r="DH125" s="891"/>
      <c r="DI125" s="891"/>
      <c r="DJ125" s="891"/>
      <c r="DK125" s="891"/>
      <c r="DL125" s="891" t="s">
        <v>471</v>
      </c>
      <c r="DM125" s="891"/>
      <c r="DN125" s="891"/>
      <c r="DO125" s="891"/>
      <c r="DP125" s="891"/>
      <c r="DQ125" s="891" t="s">
        <v>462</v>
      </c>
      <c r="DR125" s="891"/>
      <c r="DS125" s="891"/>
      <c r="DT125" s="891"/>
      <c r="DU125" s="891"/>
      <c r="DV125" s="892" t="s">
        <v>462</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462</v>
      </c>
      <c r="AB126" s="826"/>
      <c r="AC126" s="826"/>
      <c r="AD126" s="826"/>
      <c r="AE126" s="827"/>
      <c r="AF126" s="828" t="s">
        <v>471</v>
      </c>
      <c r="AG126" s="826"/>
      <c r="AH126" s="826"/>
      <c r="AI126" s="826"/>
      <c r="AJ126" s="827"/>
      <c r="AK126" s="828" t="s">
        <v>491</v>
      </c>
      <c r="AL126" s="826"/>
      <c r="AM126" s="826"/>
      <c r="AN126" s="826"/>
      <c r="AO126" s="827"/>
      <c r="AP126" s="873" t="s">
        <v>462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483</v>
      </c>
      <c r="DR126" s="863"/>
      <c r="DS126" s="863"/>
      <c r="DT126" s="863"/>
      <c r="DU126" s="863"/>
      <c r="DV126" s="840" t="s">
        <v>471</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7855</v>
      </c>
      <c r="AB127" s="826"/>
      <c r="AC127" s="826"/>
      <c r="AD127" s="826"/>
      <c r="AE127" s="827"/>
      <c r="AF127" s="828">
        <v>5306</v>
      </c>
      <c r="AG127" s="826"/>
      <c r="AH127" s="826"/>
      <c r="AI127" s="826"/>
      <c r="AJ127" s="827"/>
      <c r="AK127" s="828">
        <v>1570</v>
      </c>
      <c r="AL127" s="826"/>
      <c r="AM127" s="826"/>
      <c r="AN127" s="826"/>
      <c r="AO127" s="827"/>
      <c r="AP127" s="873">
        <v>0</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50522</v>
      </c>
      <c r="AB128" s="847"/>
      <c r="AC128" s="847"/>
      <c r="AD128" s="847"/>
      <c r="AE128" s="848"/>
      <c r="AF128" s="849">
        <v>47721</v>
      </c>
      <c r="AG128" s="847"/>
      <c r="AH128" s="847"/>
      <c r="AI128" s="847"/>
      <c r="AJ128" s="848"/>
      <c r="AK128" s="849">
        <v>46296</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138</v>
      </c>
      <c r="BG128" s="833"/>
      <c r="BH128" s="833"/>
      <c r="BI128" s="833"/>
      <c r="BJ128" s="833"/>
      <c r="BK128" s="833"/>
      <c r="BL128" s="856"/>
      <c r="BM128" s="832">
        <v>13.85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467</v>
      </c>
      <c r="DH128" s="837"/>
      <c r="DI128" s="837"/>
      <c r="DJ128" s="837"/>
      <c r="DK128" s="837"/>
      <c r="DL128" s="837" t="s">
        <v>138</v>
      </c>
      <c r="DM128" s="837"/>
      <c r="DN128" s="837"/>
      <c r="DO128" s="837"/>
      <c r="DP128" s="837"/>
      <c r="DQ128" s="837" t="s">
        <v>138</v>
      </c>
      <c r="DR128" s="837"/>
      <c r="DS128" s="837"/>
      <c r="DT128" s="837"/>
      <c r="DU128" s="837"/>
      <c r="DV128" s="838" t="s">
        <v>503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7396748</v>
      </c>
      <c r="AB129" s="826"/>
      <c r="AC129" s="826"/>
      <c r="AD129" s="826"/>
      <c r="AE129" s="827"/>
      <c r="AF129" s="828">
        <v>7314089</v>
      </c>
      <c r="AG129" s="826"/>
      <c r="AH129" s="826"/>
      <c r="AI129" s="826"/>
      <c r="AJ129" s="827"/>
      <c r="AK129" s="828">
        <v>7650324</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138</v>
      </c>
      <c r="BG129" s="816"/>
      <c r="BH129" s="816"/>
      <c r="BI129" s="816"/>
      <c r="BJ129" s="816"/>
      <c r="BK129" s="816"/>
      <c r="BL129" s="817"/>
      <c r="BM129" s="815">
        <v>18.850000000000001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1346243</v>
      </c>
      <c r="AB130" s="826"/>
      <c r="AC130" s="826"/>
      <c r="AD130" s="826"/>
      <c r="AE130" s="827"/>
      <c r="AF130" s="828">
        <v>1338545</v>
      </c>
      <c r="AG130" s="826"/>
      <c r="AH130" s="826"/>
      <c r="AI130" s="826"/>
      <c r="AJ130" s="827"/>
      <c r="AK130" s="828">
        <v>1313239</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11.7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6050505</v>
      </c>
      <c r="AB131" s="809"/>
      <c r="AC131" s="809"/>
      <c r="AD131" s="809"/>
      <c r="AE131" s="810"/>
      <c r="AF131" s="811">
        <v>5975544</v>
      </c>
      <c r="AG131" s="809"/>
      <c r="AH131" s="809"/>
      <c r="AI131" s="809"/>
      <c r="AJ131" s="810"/>
      <c r="AK131" s="811">
        <v>6337085</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v>99.7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12.973925319999999</v>
      </c>
      <c r="AB132" s="789"/>
      <c r="AC132" s="789"/>
      <c r="AD132" s="789"/>
      <c r="AE132" s="790"/>
      <c r="AF132" s="791">
        <v>11.37086431</v>
      </c>
      <c r="AG132" s="789"/>
      <c r="AH132" s="789"/>
      <c r="AI132" s="789"/>
      <c r="AJ132" s="790"/>
      <c r="AK132" s="791">
        <v>10.918111400000001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13.7</v>
      </c>
      <c r="AB133" s="768"/>
      <c r="AC133" s="768"/>
      <c r="AD133" s="768"/>
      <c r="AE133" s="769"/>
      <c r="AF133" s="767">
        <v>12.4</v>
      </c>
      <c r="AG133" s="768"/>
      <c r="AH133" s="768"/>
      <c r="AI133" s="768"/>
      <c r="AJ133" s="769"/>
      <c r="AK133" s="767">
        <v>11.7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AMUGRyiOsVqE5rKOvg5XScf+pjPH95lTgGps9MhYoeTs4wapSBhdfQz4nK+qPedzqnRuc3JoDj9U2ofjtiXBg==" saltValue="nB33/wMh9lwRbM7K6g/H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hgBmw12TUn9u/k/bol+xPf7Qn41ee/n19AQ2e8fFuxH2bwOauH/7JllDicaJGYUFBnMPtQg6j4gE5wj/9VTFA==" saltValue="dqAyfBrPGhpGMgEpj8Cu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FhZRA4oIIwFrd0/wEmbUoVH4IHwixCL4MmFRJ2GSvEHtTK7x21gvxwVlMs6mljlKJt32UP14wMAKMFXcKiMQ==" saltValue="XIz1jJQPUkWdZ32JUPqM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522</v>
      </c>
      <c r="AL9" s="1190"/>
      <c r="AM9" s="1190"/>
      <c r="AN9" s="1191"/>
      <c r="AO9" s="314">
        <v>2031115</v>
      </c>
      <c r="AP9" s="314">
        <v>79661</v>
      </c>
      <c r="AQ9" s="315">
        <v>63681</v>
      </c>
      <c r="AR9" s="316">
        <v>25.1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523</v>
      </c>
      <c r="AL10" s="1190"/>
      <c r="AM10" s="1190"/>
      <c r="AN10" s="1191"/>
      <c r="AO10" s="317">
        <v>33881</v>
      </c>
      <c r="AP10" s="317">
        <v>1329</v>
      </c>
      <c r="AQ10" s="318">
        <v>8003</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524</v>
      </c>
      <c r="AL11" s="1190"/>
      <c r="AM11" s="1190"/>
      <c r="AN11" s="1191"/>
      <c r="AO11" s="317" t="s">
        <v>525</v>
      </c>
      <c r="AP11" s="317" t="s">
        <v>525</v>
      </c>
      <c r="AQ11" s="318">
        <v>360</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526</v>
      </c>
      <c r="AL12" s="1190"/>
      <c r="AM12" s="1190"/>
      <c r="AN12" s="1191"/>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527</v>
      </c>
      <c r="AL13" s="1190"/>
      <c r="AM13" s="1190"/>
      <c r="AN13" s="1191"/>
      <c r="AO13" s="317">
        <v>74923</v>
      </c>
      <c r="AP13" s="317">
        <v>2939</v>
      </c>
      <c r="AQ13" s="318">
        <v>2539</v>
      </c>
      <c r="AR13" s="319">
        <v>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528</v>
      </c>
      <c r="AL14" s="1190"/>
      <c r="AM14" s="1190"/>
      <c r="AN14" s="1191"/>
      <c r="AO14" s="317" t="s">
        <v>525</v>
      </c>
      <c r="AP14" s="317" t="s">
        <v>525</v>
      </c>
      <c r="AQ14" s="318">
        <v>1117</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529</v>
      </c>
      <c r="AL15" s="1193"/>
      <c r="AM15" s="1193"/>
      <c r="AN15" s="1194"/>
      <c r="AO15" s="317">
        <v>-198587</v>
      </c>
      <c r="AP15" s="317">
        <v>-7789</v>
      </c>
      <c r="AQ15" s="318">
        <v>-4412</v>
      </c>
      <c r="AR15" s="319">
        <v>76.5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1941332</v>
      </c>
      <c r="AP16" s="317">
        <v>76140</v>
      </c>
      <c r="AQ16" s="318">
        <v>71307</v>
      </c>
      <c r="AR16" s="319">
        <v>6.8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534</v>
      </c>
      <c r="AL21" s="1196"/>
      <c r="AM21" s="1196"/>
      <c r="AN21" s="1197"/>
      <c r="AO21" s="330">
        <v>8.4700000000000006</v>
      </c>
      <c r="AP21" s="331">
        <v>6.49</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535</v>
      </c>
      <c r="AL22" s="1196"/>
      <c r="AM22" s="1196"/>
      <c r="AN22" s="1197"/>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539</v>
      </c>
      <c r="AL32" s="1179"/>
      <c r="AM32" s="1179"/>
      <c r="AN32" s="1180"/>
      <c r="AO32" s="345">
        <v>1232782</v>
      </c>
      <c r="AP32" s="345">
        <v>48350</v>
      </c>
      <c r="AQ32" s="346">
        <v>31105</v>
      </c>
      <c r="AR32" s="347">
        <v>55.4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540</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541</v>
      </c>
      <c r="AL34" s="1179"/>
      <c r="AM34" s="1179"/>
      <c r="AN34" s="118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542</v>
      </c>
      <c r="AL35" s="1179"/>
      <c r="AM35" s="1179"/>
      <c r="AN35" s="1180"/>
      <c r="AO35" s="345">
        <v>151475</v>
      </c>
      <c r="AP35" s="345">
        <v>5941</v>
      </c>
      <c r="AQ35" s="346">
        <v>8747</v>
      </c>
      <c r="AR35" s="347">
        <v>-32.1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543</v>
      </c>
      <c r="AL36" s="1179"/>
      <c r="AM36" s="1179"/>
      <c r="AN36" s="1180"/>
      <c r="AO36" s="345">
        <v>654747</v>
      </c>
      <c r="AP36" s="345">
        <v>25679</v>
      </c>
      <c r="AQ36" s="346">
        <v>2193</v>
      </c>
      <c r="AR36" s="347">
        <v>1071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544</v>
      </c>
      <c r="AL37" s="1179"/>
      <c r="AM37" s="1179"/>
      <c r="AN37" s="1180"/>
      <c r="AO37" s="345">
        <v>12421</v>
      </c>
      <c r="AP37" s="345">
        <v>487</v>
      </c>
      <c r="AQ37" s="346">
        <v>863</v>
      </c>
      <c r="AR37" s="347">
        <v>-43.6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545</v>
      </c>
      <c r="AL38" s="1176"/>
      <c r="AM38" s="1176"/>
      <c r="AN38" s="1177"/>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546</v>
      </c>
      <c r="AL39" s="1176"/>
      <c r="AM39" s="1176"/>
      <c r="AN39" s="1177"/>
      <c r="AO39" s="345">
        <v>-46296</v>
      </c>
      <c r="AP39" s="345">
        <v>-1816</v>
      </c>
      <c r="AQ39" s="346">
        <v>-3092</v>
      </c>
      <c r="AR39" s="347">
        <v>-41.3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547</v>
      </c>
      <c r="AL40" s="1179"/>
      <c r="AM40" s="1179"/>
      <c r="AN40" s="1180"/>
      <c r="AO40" s="345">
        <v>-1313239</v>
      </c>
      <c r="AP40" s="345">
        <v>-51506</v>
      </c>
      <c r="AQ40" s="346">
        <v>-27116</v>
      </c>
      <c r="AR40" s="347">
        <v>89.9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691890</v>
      </c>
      <c r="AP41" s="345">
        <v>27136</v>
      </c>
      <c r="AQ41" s="346">
        <v>12702</v>
      </c>
      <c r="AR41" s="347">
        <v>113.6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517</v>
      </c>
      <c r="AN49" s="1186" t="s">
        <v>551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971570</v>
      </c>
      <c r="AN51" s="367">
        <v>36560</v>
      </c>
      <c r="AO51" s="368">
        <v>-18.3</v>
      </c>
      <c r="AP51" s="369">
        <v>47738</v>
      </c>
      <c r="AQ51" s="370">
        <v>-4.4000000000000004</v>
      </c>
      <c r="AR51" s="371">
        <v>-13.9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433588</v>
      </c>
      <c r="AN52" s="375">
        <v>16316</v>
      </c>
      <c r="AO52" s="376">
        <v>-25</v>
      </c>
      <c r="AP52" s="377">
        <v>24937</v>
      </c>
      <c r="AQ52" s="378">
        <v>-5.5</v>
      </c>
      <c r="AR52" s="379">
        <v>-19.5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1227774</v>
      </c>
      <c r="AN53" s="367">
        <v>46611</v>
      </c>
      <c r="AO53" s="368">
        <v>27.5</v>
      </c>
      <c r="AP53" s="369">
        <v>52191</v>
      </c>
      <c r="AQ53" s="370">
        <v>9.3000000000000007</v>
      </c>
      <c r="AR53" s="371">
        <v>18.2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389722</v>
      </c>
      <c r="AN54" s="375">
        <v>14795</v>
      </c>
      <c r="AO54" s="376">
        <v>-9.3000000000000007</v>
      </c>
      <c r="AP54" s="377">
        <v>24843</v>
      </c>
      <c r="AQ54" s="378">
        <v>-0.4</v>
      </c>
      <c r="AR54" s="379">
        <v>-8.9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1183345</v>
      </c>
      <c r="AN55" s="367">
        <v>45412</v>
      </c>
      <c r="AO55" s="368">
        <v>-2.6</v>
      </c>
      <c r="AP55" s="369">
        <v>47387</v>
      </c>
      <c r="AQ55" s="370">
        <v>-9.1999999999999993</v>
      </c>
      <c r="AR55" s="371">
        <v>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335926</v>
      </c>
      <c r="AN56" s="375">
        <v>12891</v>
      </c>
      <c r="AO56" s="376">
        <v>-12.9</v>
      </c>
      <c r="AP56" s="377">
        <v>24928</v>
      </c>
      <c r="AQ56" s="378">
        <v>0.3</v>
      </c>
      <c r="AR56" s="379">
        <v>-13.2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1945644</v>
      </c>
      <c r="AN57" s="367">
        <v>75518</v>
      </c>
      <c r="AO57" s="368">
        <v>66.3</v>
      </c>
      <c r="AP57" s="369">
        <v>51264</v>
      </c>
      <c r="AQ57" s="370">
        <v>8.1999999999999993</v>
      </c>
      <c r="AR57" s="371">
        <v>58.1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700483</v>
      </c>
      <c r="AN58" s="375">
        <v>27188</v>
      </c>
      <c r="AO58" s="376">
        <v>110.9</v>
      </c>
      <c r="AP58" s="377">
        <v>26040</v>
      </c>
      <c r="AQ58" s="378">
        <v>4.5</v>
      </c>
      <c r="AR58" s="379">
        <v>106.4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1764384</v>
      </c>
      <c r="AN59" s="367">
        <v>69200</v>
      </c>
      <c r="AO59" s="368">
        <v>-8.4</v>
      </c>
      <c r="AP59" s="369">
        <v>52068</v>
      </c>
      <c r="AQ59" s="370">
        <v>1.6</v>
      </c>
      <c r="AR59" s="371">
        <v>-10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747099</v>
      </c>
      <c r="AN60" s="375">
        <v>29301</v>
      </c>
      <c r="AO60" s="376">
        <v>7.8</v>
      </c>
      <c r="AP60" s="377">
        <v>26936</v>
      </c>
      <c r="AQ60" s="378">
        <v>3.4</v>
      </c>
      <c r="AR60" s="379">
        <v>4.4000000000000004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1418543</v>
      </c>
      <c r="AN61" s="382">
        <v>54660</v>
      </c>
      <c r="AO61" s="383">
        <v>12.9</v>
      </c>
      <c r="AP61" s="384">
        <v>50130</v>
      </c>
      <c r="AQ61" s="385">
        <v>1.1000000000000001</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521364</v>
      </c>
      <c r="AN62" s="375">
        <v>20098</v>
      </c>
      <c r="AO62" s="376">
        <v>14.3</v>
      </c>
      <c r="AP62" s="377">
        <v>25537</v>
      </c>
      <c r="AQ62" s="378">
        <v>0.5</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8la4NcJ+4K7Kes7nKnH1Zw7KumyxFiNPllKXirKbjVSN4WulxL+LDnxzWVmtPnJjC0a7YoSEIMXa7x94/VLfQ==" saltValue="JkZ2ODf70SkQnZj4gD4Er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1L4m+BbvKWYHjwQEuLJXe3sQazOH2T4oLEDfICfvawkmSw424bs72pTSWKZYmsOV//qfzXglCkwYhQASnfU23w==" saltValue="vy3GXU0FN/XR13zONDkw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ks2/VFByzlS+Q8Nexu4ij8gsocpzxby3Y7ter0/1NEBqQdrfCWqaRT8YKP9+03wuazCa/m5/ZoXeHfuTOUzfEw==" saltValue="wVM6d3lDwjJPuiVG5TgF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13.8</v>
      </c>
      <c r="G47" s="12">
        <v>13.75</v>
      </c>
      <c r="H47" s="12">
        <v>13.72</v>
      </c>
      <c r="I47" s="12">
        <v>13.88</v>
      </c>
      <c r="J47" s="13">
        <v>13.27</v>
      </c>
    </row>
    <row r="48" spans="2:10" ht="57.75" customHeight="1" x14ac:dyDescent="0.15">
      <c r="B48" s="14"/>
      <c r="C48" s="1202" t="s">
        <v>4</v>
      </c>
      <c r="D48" s="1202"/>
      <c r="E48" s="1203"/>
      <c r="F48" s="15">
        <v>2.4</v>
      </c>
      <c r="G48" s="16">
        <v>5.36</v>
      </c>
      <c r="H48" s="16">
        <v>4.87</v>
      </c>
      <c r="I48" s="16">
        <v>3.85</v>
      </c>
      <c r="J48" s="17">
        <v>8.27</v>
      </c>
    </row>
    <row r="49" spans="2:10" ht="57.75" customHeight="1" thickBot="1" x14ac:dyDescent="0.2">
      <c r="B49" s="18"/>
      <c r="C49" s="1204" t="s">
        <v>5</v>
      </c>
      <c r="D49" s="1204"/>
      <c r="E49" s="1205"/>
      <c r="F49" s="19">
        <v>2.34</v>
      </c>
      <c r="G49" s="20">
        <v>8.1300000000000008</v>
      </c>
      <c r="H49" s="20">
        <v>4.43</v>
      </c>
      <c r="I49" s="20">
        <v>3.86</v>
      </c>
      <c r="J49" s="21">
        <v>8.14</v>
      </c>
    </row>
    <row r="50" spans="2:10" ht="13.5" customHeight="1" x14ac:dyDescent="0.15"/>
  </sheetData>
  <sheetProtection algorithmName="SHA-512" hashValue="h58Cdeejg5yX+JeFC4kqORyMn1aHR3/33MCHrruyPlie0NORMYf9Hm7/elHtNcJoV0IHTbAyf8cabyGc3bbw2g==" saltValue="l7Tp5M4jQEWDye7Dn7Aa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2022-03-14T04:18:23Z</cp:lastPrinted>
  <dcterms:created xsi:type="dcterms:W3CDTF">2022-02-02T04:50:14Z</dcterms:created>
  <dcterms:modified xsi:type="dcterms:W3CDTF">2022-11-08T03:44:50Z</dcterms:modified>
  <cp:category/>
</cp:coreProperties>
</file>