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令和6年度\総務課\管財係\　係長\案　立山町週休２日工事試行要領（R7.6）\立山町週休２日工事試行要領（R7.06）\新しいフォルダー\"/>
    </mc:Choice>
  </mc:AlternateContent>
  <bookViews>
    <workbookView xWindow="-120" yWindow="-120" windowWidth="29040" windowHeight="15990" tabRatio="804" activeTab="2"/>
  </bookViews>
  <sheets>
    <sheet name="はじめにお読みください" sheetId="18" r:id="rId1"/>
    <sheet name="初期入力" sheetId="4" r:id="rId2"/>
    <sheet name="（R7.4.1～）休日等取得実績書" sheetId="25" r:id="rId3"/>
    <sheet name="（R7.4.1～）休日等取得実績書【記入例】" sheetId="26" r:id="rId4"/>
    <sheet name="（R6.4.1～）休日等取得実績書 " sheetId="23" r:id="rId5"/>
    <sheet name="（R6.4.1～）休日等取得実績書【記入例】" sheetId="24" r:id="rId6"/>
    <sheet name="（R5.11.1～）休日等取得実績書" sheetId="19" r:id="rId7"/>
    <sheet name="旬報(3月)" sheetId="2" state="hidden" r:id="rId8"/>
    <sheet name="旬報(4月)" sheetId="6" state="hidden" r:id="rId9"/>
    <sheet name="旬報(5月)" sheetId="7" state="hidden" r:id="rId10"/>
    <sheet name="旬報(6月)" sheetId="8" state="hidden" r:id="rId11"/>
    <sheet name="旬報(7月)" sheetId="9" state="hidden" r:id="rId12"/>
    <sheet name="旬報(8月)" sheetId="10" state="hidden" r:id="rId13"/>
    <sheet name="旬報(9月)" sheetId="11" state="hidden" r:id="rId14"/>
    <sheet name="旬報(10月)" sheetId="12" state="hidden" r:id="rId15"/>
    <sheet name="旬報(11月)" sheetId="13" state="hidden" r:id="rId16"/>
    <sheet name="旬報(12月)" sheetId="14" state="hidden" r:id="rId17"/>
    <sheet name="旬報(翌1月)" sheetId="15" state="hidden" r:id="rId18"/>
    <sheet name="旬報(翌2月)" sheetId="16" state="hidden" r:id="rId19"/>
    <sheet name="旬報(翌3月)" sheetId="17" state="hidden" r:id="rId20"/>
    <sheet name="（R5.11.1～）休日等取得実績書【記入例】 " sheetId="20" r:id="rId21"/>
    <sheet name="（R5.8.15～）休日等取得計画（実績）書" sheetId="21" r:id="rId22"/>
    <sheet name="（R5.8.15～）休日等取得実績書【記入例】" sheetId="22" r:id="rId23"/>
    <sheet name="ｶﾚﾝﾀﾞｰ" sheetId="3" r:id="rId24"/>
  </sheets>
  <definedNames>
    <definedName name="BOX表示" localSheetId="21">'（R5.8.15～）休日等取得計画（実績）書'!BOX表示</definedName>
    <definedName name="BOX表示" localSheetId="22">'（R5.8.15～）休日等取得実績書【記入例】'!BOX表示</definedName>
    <definedName name="BOX表示">[0]!BOX表示</definedName>
    <definedName name="_xlnm.Print_Area" localSheetId="6">'（R5.11.1～）休日等取得実績書'!$A$1:$AK$54</definedName>
    <definedName name="_xlnm.Print_Area" localSheetId="20">'（R5.11.1～）休日等取得実績書【記入例】 '!$A$1:$AK$52</definedName>
    <definedName name="_xlnm.Print_Area" localSheetId="21">'（R5.8.15～）休日等取得計画（実績）書'!$A$1:$AK$65</definedName>
    <definedName name="_xlnm.Print_Area" localSheetId="22">'（R5.8.15～）休日等取得実績書【記入例】'!$A$1:$AK$65</definedName>
    <definedName name="_xlnm.Print_Area" localSheetId="4">'（R6.4.1～）休日等取得実績書 '!$A$1:$AL$54</definedName>
    <definedName name="_xlnm.Print_Area" localSheetId="5">'（R6.4.1～）休日等取得実績書【記入例】'!$A$1:$AL$52</definedName>
    <definedName name="_xlnm.Print_Area" localSheetId="2">'（R7.4.1～）休日等取得実績書'!$A$1:$AL$54</definedName>
    <definedName name="_xlnm.Print_Area" localSheetId="3">'（R7.4.1～）休日等取得実績書【記入例】'!$A$1:$AL$52</definedName>
    <definedName name="_xlnm.Print_Area" localSheetId="23">ｶﾚﾝﾀﾞｰ!$B$3</definedName>
    <definedName name="_xlnm.Print_Area" localSheetId="0">はじめにお読みください!$B$1:$L$37</definedName>
    <definedName name="_xlnm.Print_Area" localSheetId="14">'旬報(10月)'!$C$3:$K$34,'旬報(10月)'!$M$3:$U$34,'旬報(10月)'!$C$36:$K$54,'旬報(10月)'!$M$36:$U$54,'旬報(10月)'!$C$56:$K$74,'旬報(10月)'!$M$56:$U$74</definedName>
    <definedName name="_xlnm.Print_Area" localSheetId="15">'旬報(11月)'!$C$3:$K$34,'旬報(11月)'!$M$3:$U$34,'旬報(11月)'!$C$36:$K$54,'旬報(11月)'!$M$36:$U$54,'旬報(11月)'!$C$56:$K$74,'旬報(11月)'!$M$56:$U$74</definedName>
    <definedName name="_xlnm.Print_Area" localSheetId="16">'旬報(12月)'!$C$3:$K$34,'旬報(12月)'!$M$3:$U$34,'旬報(12月)'!$C$36:$K$54,'旬報(12月)'!$M$36:$U$54,'旬報(12月)'!$C$56:$K$74,'旬報(12月)'!$M$56:$U$74</definedName>
    <definedName name="_xlnm.Print_Area" localSheetId="7">'旬報(3月)'!$C$3:$K$34,'旬報(3月)'!$M$3:$U$34,'旬報(3月)'!$C$36:$K$54,'旬報(3月)'!$M$36:$U$54,'旬報(3月)'!$C$56:$K$74,'旬報(3月)'!$M$56:$U$74</definedName>
    <definedName name="_xlnm.Print_Area" localSheetId="8">'旬報(4月)'!$C$3:$K$34,'旬報(4月)'!$M$3:$U$34,'旬報(4月)'!$C$36:$K$54,'旬報(4月)'!$M$36:$U$54,'旬報(4月)'!$C$56:$K$74,'旬報(4月)'!$M$56:$U$74</definedName>
    <definedName name="_xlnm.Print_Area" localSheetId="9">'旬報(5月)'!$C$3:$K$34,'旬報(5月)'!$M$3:$U$34,'旬報(5月)'!$C$36:$K$54,'旬報(5月)'!$M$36:$U$54,'旬報(5月)'!$C$56:$K$74,'旬報(5月)'!$M$56:$U$74</definedName>
    <definedName name="_xlnm.Print_Area" localSheetId="10">'旬報(6月)'!$C$3:$K$34,'旬報(6月)'!$M$3:$U$34,'旬報(6月)'!$C$36:$K$54,'旬報(6月)'!$M$36:$U$54,'旬報(6月)'!$C$56:$K$74,'旬報(6月)'!$M$56:$U$74</definedName>
    <definedName name="_xlnm.Print_Area" localSheetId="11">'旬報(7月)'!$C$3:$K$34,'旬報(7月)'!$M$3:$U$34,'旬報(7月)'!$C$36:$K$54,'旬報(7月)'!$M$36:$U$54,'旬報(7月)'!$C$56:$K$74,'旬報(7月)'!$M$56:$U$74</definedName>
    <definedName name="_xlnm.Print_Area" localSheetId="12">'旬報(8月)'!$C$3:$K$34,'旬報(8月)'!$M$3:$U$34,'旬報(8月)'!$C$36:$K$54,'旬報(8月)'!$M$36:$U$54,'旬報(8月)'!$C$56:$K$74,'旬報(8月)'!$M$56:$U$74</definedName>
    <definedName name="_xlnm.Print_Area" localSheetId="13">'旬報(9月)'!$C$3:$K$34,'旬報(9月)'!$M$3:$U$34,'旬報(9月)'!$C$36:$K$54,'旬報(9月)'!$M$36:$U$54,'旬報(9月)'!$C$56:$K$74,'旬報(9月)'!$M$56:$U$74</definedName>
    <definedName name="_xlnm.Print_Area" localSheetId="17">'旬報(翌1月)'!$C$3:$K$34,'旬報(翌1月)'!$M$3:$U$34,'旬報(翌1月)'!$C$36:$K$54,'旬報(翌1月)'!$M$36:$U$54,'旬報(翌1月)'!$C$56:$K$74,'旬報(翌1月)'!$M$56:$U$74</definedName>
    <definedName name="_xlnm.Print_Area" localSheetId="18">'旬報(翌2月)'!$C$3:$K$34,'旬報(翌2月)'!$M$3:$U$34,'旬報(翌2月)'!$C$36:$K$54,'旬報(翌2月)'!$M$36:$U$54,'旬報(翌2月)'!$C$56:$K$74,'旬報(翌2月)'!$M$56:$U$74</definedName>
    <definedName name="_xlnm.Print_Area" localSheetId="19">'旬報(翌3月)'!$C$3:$K$34,'旬報(翌3月)'!$M$3:$U$34,'旬報(翌3月)'!$C$36:$K$54,'旬報(翌3月)'!$M$36:$U$54,'旬報(翌3月)'!$C$56:$K$74,'旬報(翌3月)'!$M$56:$U$74</definedName>
    <definedName name="_xlnm.Print_Titles" localSheetId="14">'旬報(10月)'!$3:$15</definedName>
    <definedName name="_xlnm.Print_Titles" localSheetId="15">'旬報(11月)'!$3:$15</definedName>
    <definedName name="_xlnm.Print_Titles" localSheetId="16">'旬報(12月)'!$3:$15</definedName>
    <definedName name="_xlnm.Print_Titles" localSheetId="7">'旬報(3月)'!$3:$15</definedName>
    <definedName name="_xlnm.Print_Titles" localSheetId="8">'旬報(4月)'!$3:$15</definedName>
    <definedName name="_xlnm.Print_Titles" localSheetId="9">'旬報(5月)'!$3:$15</definedName>
    <definedName name="_xlnm.Print_Titles" localSheetId="10">'旬報(6月)'!$3:$15</definedName>
    <definedName name="_xlnm.Print_Titles" localSheetId="11">'旬報(7月)'!$3:$15</definedName>
    <definedName name="_xlnm.Print_Titles" localSheetId="12">'旬報(8月)'!$3:$15</definedName>
    <definedName name="_xlnm.Print_Titles" localSheetId="13">'旬報(9月)'!$3:$15</definedName>
    <definedName name="_xlnm.Print_Titles" localSheetId="17">'旬報(翌1月)'!$3:$15</definedName>
    <definedName name="_xlnm.Print_Titles" localSheetId="18">'旬報(翌2月)'!$3:$15</definedName>
    <definedName name="_xlnm.Print_Titles" localSheetId="19">'旬報(翌3月)'!$3:$15</definedName>
    <definedName name="受益者氏名" localSheetId="6">#REF!</definedName>
    <definedName name="受益者氏名" localSheetId="20">#REF!</definedName>
    <definedName name="受益者氏名" localSheetId="21">#REF!</definedName>
    <definedName name="受益者氏名" localSheetId="22">#REF!</definedName>
    <definedName name="受益者氏名" localSheetId="4">#REF!</definedName>
    <definedName name="受益者氏名" localSheetId="5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6">#REF!</definedName>
    <definedName name="範囲" localSheetId="20">#REF!</definedName>
    <definedName name="範囲" localSheetId="21">#REF!</definedName>
    <definedName name="範囲" localSheetId="22">#REF!</definedName>
    <definedName name="範囲" localSheetId="4">#REF!</definedName>
    <definedName name="範囲" localSheetId="5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N41" i="26"/>
  <c r="AP40" i="26"/>
  <c r="AN40" i="26"/>
  <c r="AQ40" i="26" s="1"/>
  <c r="AN38" i="26"/>
  <c r="AP37" i="26"/>
  <c r="AN37" i="26"/>
  <c r="B37" i="26"/>
  <c r="B40" i="26" s="1"/>
  <c r="B43" i="26" s="1"/>
  <c r="B36" i="26"/>
  <c r="AN35" i="26"/>
  <c r="AP34" i="26"/>
  <c r="AN34" i="26"/>
  <c r="AL34" i="26" s="1"/>
  <c r="AN32" i="26"/>
  <c r="AP31" i="26"/>
  <c r="AQ31" i="26" s="1"/>
  <c r="AN31" i="26"/>
  <c r="AL31" i="26" s="1"/>
  <c r="AN29" i="26"/>
  <c r="AP28" i="26"/>
  <c r="AN28" i="26"/>
  <c r="AQ28" i="26" s="1"/>
  <c r="AL28" i="26"/>
  <c r="AN26" i="26"/>
  <c r="AP25" i="26"/>
  <c r="AN25" i="26"/>
  <c r="AN23" i="26"/>
  <c r="AP22" i="26"/>
  <c r="AN22" i="26"/>
  <c r="AQ22" i="26" s="1"/>
  <c r="AN20" i="26"/>
  <c r="AP19" i="26"/>
  <c r="AN19" i="26"/>
  <c r="AN17" i="26"/>
  <c r="AP16" i="26"/>
  <c r="AN16" i="26"/>
  <c r="AQ16" i="26" s="1"/>
  <c r="AN14" i="26"/>
  <c r="AP13" i="26"/>
  <c r="AQ13" i="26" s="1"/>
  <c r="AN13" i="26"/>
  <c r="AL13" i="26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N8" i="26"/>
  <c r="AP7" i="26"/>
  <c r="AN7" i="26"/>
  <c r="AL7" i="26" s="1"/>
  <c r="B6" i="26"/>
  <c r="AH3" i="26"/>
  <c r="AA3" i="26"/>
  <c r="T3" i="26"/>
  <c r="P3" i="26"/>
  <c r="E3" i="26"/>
  <c r="AQ46" i="25"/>
  <c r="AP46" i="25"/>
  <c r="AN46" i="25"/>
  <c r="AN44" i="25"/>
  <c r="AP43" i="25"/>
  <c r="AN43" i="25"/>
  <c r="AQ43" i="25" s="1"/>
  <c r="AN41" i="25"/>
  <c r="AP40" i="25"/>
  <c r="AN40" i="25"/>
  <c r="AN38" i="25"/>
  <c r="AP37" i="25"/>
  <c r="AN37" i="25"/>
  <c r="B37" i="25"/>
  <c r="B40" i="25" s="1"/>
  <c r="B43" i="25" s="1"/>
  <c r="B36" i="25"/>
  <c r="AN35" i="25"/>
  <c r="AP34" i="25"/>
  <c r="AN34" i="25"/>
  <c r="AL34" i="25"/>
  <c r="AN32" i="25"/>
  <c r="AP31" i="25"/>
  <c r="AN31" i="25"/>
  <c r="AL31" i="25" s="1"/>
  <c r="AN29" i="25"/>
  <c r="AP28" i="25"/>
  <c r="AN28" i="25"/>
  <c r="AQ28" i="25" s="1"/>
  <c r="AL28" i="25"/>
  <c r="AN26" i="25"/>
  <c r="AP25" i="25"/>
  <c r="AN25" i="25"/>
  <c r="AL25" i="25"/>
  <c r="AN23" i="25"/>
  <c r="AP22" i="25"/>
  <c r="AN22" i="25"/>
  <c r="AQ22" i="25" s="1"/>
  <c r="AN20" i="25"/>
  <c r="AP19" i="25"/>
  <c r="AN19" i="25"/>
  <c r="AQ19" i="25" s="1"/>
  <c r="AL19" i="25"/>
  <c r="AN17" i="25"/>
  <c r="AP16" i="25"/>
  <c r="AN16" i="25"/>
  <c r="AQ16" i="25" s="1"/>
  <c r="AN14" i="25"/>
  <c r="AP13" i="25"/>
  <c r="AN13" i="25"/>
  <c r="AL13" i="25" s="1"/>
  <c r="AN11" i="25"/>
  <c r="AP10" i="25"/>
  <c r="AN10" i="25"/>
  <c r="AQ10" i="25" s="1"/>
  <c r="B10" i="25"/>
  <c r="B13" i="25" s="1"/>
  <c r="B16" i="25" s="1"/>
  <c r="B19" i="25" s="1"/>
  <c r="B22" i="25" s="1"/>
  <c r="B25" i="25" s="1"/>
  <c r="B28" i="25" s="1"/>
  <c r="B31" i="25" s="1"/>
  <c r="B34" i="25" s="1"/>
  <c r="AN8" i="25"/>
  <c r="AP7" i="25"/>
  <c r="AN7" i="25"/>
  <c r="AL7" i="25"/>
  <c r="B6" i="25"/>
  <c r="AH3" i="25"/>
  <c r="AA3" i="25"/>
  <c r="T3" i="25"/>
  <c r="P3" i="25"/>
  <c r="E3" i="25"/>
  <c r="AP47" i="25" l="1"/>
  <c r="AQ40" i="25"/>
  <c r="AQ7" i="26"/>
  <c r="AN47" i="25"/>
  <c r="U52" i="25" s="1"/>
  <c r="X52" i="25" s="1"/>
  <c r="AQ25" i="25"/>
  <c r="AQ34" i="25"/>
  <c r="AQ37" i="25"/>
  <c r="AQ19" i="26"/>
  <c r="AL19" i="26" s="1"/>
  <c r="AQ34" i="26"/>
  <c r="AQ37" i="26"/>
  <c r="AQ25" i="26"/>
  <c r="AL25" i="26" s="1"/>
  <c r="AL22" i="26"/>
  <c r="AP47" i="26"/>
  <c r="AL40" i="26"/>
  <c r="AL16" i="26"/>
  <c r="AN47" i="26"/>
  <c r="AL37" i="26"/>
  <c r="AL43" i="26"/>
  <c r="AQ7" i="25"/>
  <c r="AQ13" i="25"/>
  <c r="AQ31" i="25"/>
  <c r="AL40" i="25"/>
  <c r="AL10" i="25"/>
  <c r="AL22" i="25"/>
  <c r="AL16" i="25"/>
  <c r="AL37" i="25"/>
  <c r="AL43" i="25"/>
  <c r="AQ47" i="26" l="1"/>
  <c r="U52" i="26" s="1"/>
  <c r="X52" i="26" s="1"/>
  <c r="U51" i="26"/>
  <c r="AQ47" i="25"/>
  <c r="U51" i="25" s="1"/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P13" i="23"/>
  <c r="AN13" i="23"/>
  <c r="AL13" i="23" s="1"/>
  <c r="AN11" i="23"/>
  <c r="AP10" i="23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N7" i="23"/>
  <c r="AQ7" i="23" s="1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Q52" i="22" s="1"/>
  <c r="AP51" i="22"/>
  <c r="AN51" i="22"/>
  <c r="AN49" i="22"/>
  <c r="AP48" i="22"/>
  <c r="AN48" i="22"/>
  <c r="AP47" i="22"/>
  <c r="AN47" i="22"/>
  <c r="AQ47" i="22" s="1"/>
  <c r="B47" i="22"/>
  <c r="B51" i="22" s="1"/>
  <c r="B55" i="22" s="1"/>
  <c r="AN45" i="22"/>
  <c r="AP44" i="22"/>
  <c r="AN44" i="22"/>
  <c r="AQ44" i="22" s="1"/>
  <c r="AP43" i="22"/>
  <c r="AN43" i="22"/>
  <c r="AQ43" i="22" s="1"/>
  <c r="AN41" i="22"/>
  <c r="AQ40" i="22"/>
  <c r="AP40" i="22"/>
  <c r="AN40" i="22"/>
  <c r="AP39" i="22"/>
  <c r="AN39" i="22"/>
  <c r="AQ39" i="22" s="1"/>
  <c r="AN37" i="22"/>
  <c r="AP36" i="22"/>
  <c r="AN36" i="22"/>
  <c r="AQ36" i="22" s="1"/>
  <c r="AQ35" i="22"/>
  <c r="AP35" i="22"/>
  <c r="AN35" i="22"/>
  <c r="AN33" i="22"/>
  <c r="AP32" i="22"/>
  <c r="AN32" i="22"/>
  <c r="AP31" i="22"/>
  <c r="AN31" i="22"/>
  <c r="AQ31" i="22" s="1"/>
  <c r="AN29" i="22"/>
  <c r="AP28" i="22"/>
  <c r="AN28" i="22"/>
  <c r="AQ28" i="22" s="1"/>
  <c r="AP27" i="22"/>
  <c r="AN27" i="22"/>
  <c r="AN25" i="22"/>
  <c r="AP24" i="22"/>
  <c r="AN24" i="22"/>
  <c r="AQ24" i="22" s="1"/>
  <c r="AP23" i="22"/>
  <c r="AN23" i="22"/>
  <c r="AQ23" i="22" s="1"/>
  <c r="AN21" i="22"/>
  <c r="AP20" i="22"/>
  <c r="AN20" i="22"/>
  <c r="AP19" i="22"/>
  <c r="AN19" i="22"/>
  <c r="AQ19" i="22" s="1"/>
  <c r="AN17" i="22"/>
  <c r="AP16" i="22"/>
  <c r="AN16" i="22"/>
  <c r="AQ16" i="22" s="1"/>
  <c r="AP15" i="22"/>
  <c r="AN15" i="22"/>
  <c r="AN13" i="22"/>
  <c r="AP12" i="22"/>
  <c r="AN12" i="22"/>
  <c r="AQ12" i="22" s="1"/>
  <c r="AP11" i="22"/>
  <c r="AN11" i="22"/>
  <c r="AQ11" i="22" s="1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P7" i="22"/>
  <c r="AQ7" i="22" s="1"/>
  <c r="AN7" i="22"/>
  <c r="B46" i="21"/>
  <c r="B6" i="21"/>
  <c r="AH3" i="21"/>
  <c r="AA3" i="21"/>
  <c r="T3" i="21"/>
  <c r="P3" i="21"/>
  <c r="E3" i="21"/>
  <c r="AN57" i="21"/>
  <c r="AP56" i="21"/>
  <c r="AN56" i="21"/>
  <c r="AQ56" i="21" s="1"/>
  <c r="AP55" i="21"/>
  <c r="AN55" i="21"/>
  <c r="AN53" i="21"/>
  <c r="AP52" i="21"/>
  <c r="AN52" i="21"/>
  <c r="AQ52" i="21" s="1"/>
  <c r="AP51" i="21"/>
  <c r="AN51" i="21"/>
  <c r="AQ51" i="21" s="1"/>
  <c r="B51" i="21"/>
  <c r="B55" i="21" s="1"/>
  <c r="AN49" i="21"/>
  <c r="AP48" i="21"/>
  <c r="AN48" i="21"/>
  <c r="AP47" i="21"/>
  <c r="AN47" i="21"/>
  <c r="AQ47" i="21" s="1"/>
  <c r="B47" i="21"/>
  <c r="AN45" i="21"/>
  <c r="AP44" i="21"/>
  <c r="AQ44" i="21" s="1"/>
  <c r="AN44" i="21"/>
  <c r="AP43" i="21"/>
  <c r="AN43" i="21"/>
  <c r="AN41" i="21"/>
  <c r="AP40" i="21"/>
  <c r="AN40" i="21"/>
  <c r="AQ40" i="21" s="1"/>
  <c r="AP39" i="21"/>
  <c r="AQ39" i="21" s="1"/>
  <c r="AN39" i="21"/>
  <c r="AN37" i="21"/>
  <c r="AP36" i="21"/>
  <c r="AN36" i="21"/>
  <c r="AQ36" i="21" s="1"/>
  <c r="AP35" i="21"/>
  <c r="AN35" i="21"/>
  <c r="AQ35" i="21" s="1"/>
  <c r="AN33" i="21"/>
  <c r="AP32" i="21"/>
  <c r="AN32" i="21"/>
  <c r="AP31" i="21"/>
  <c r="AN31" i="21"/>
  <c r="AQ31" i="21" s="1"/>
  <c r="AN29" i="21"/>
  <c r="AP28" i="21"/>
  <c r="AN28" i="21"/>
  <c r="AP27" i="21"/>
  <c r="AN27" i="21"/>
  <c r="AN25" i="21"/>
  <c r="AP24" i="21"/>
  <c r="AN24" i="21"/>
  <c r="AP23" i="21"/>
  <c r="AN23" i="21"/>
  <c r="AQ23" i="21" s="1"/>
  <c r="AN21" i="21"/>
  <c r="AP20" i="21"/>
  <c r="AN20" i="21"/>
  <c r="AP19" i="21"/>
  <c r="AN19" i="21"/>
  <c r="AQ19" i="21" s="1"/>
  <c r="B19" i="21"/>
  <c r="B23" i="21" s="1"/>
  <c r="B27" i="21" s="1"/>
  <c r="B31" i="21" s="1"/>
  <c r="B35" i="21" s="1"/>
  <c r="B39" i="21" s="1"/>
  <c r="B43" i="21" s="1"/>
  <c r="AN17" i="21"/>
  <c r="AP16" i="21"/>
  <c r="AN16" i="21"/>
  <c r="AQ16" i="21" s="1"/>
  <c r="AP15" i="21"/>
  <c r="AN15" i="21"/>
  <c r="B15" i="21"/>
  <c r="AN13" i="21"/>
  <c r="AP12" i="21"/>
  <c r="AN12" i="21"/>
  <c r="AP11" i="21"/>
  <c r="AN11" i="21"/>
  <c r="AQ11" i="21" s="1"/>
  <c r="B11" i="21"/>
  <c r="AN9" i="21"/>
  <c r="AP8" i="21"/>
  <c r="AN8" i="21"/>
  <c r="AN60" i="21" s="1"/>
  <c r="AP7" i="21"/>
  <c r="AN7" i="21"/>
  <c r="AP59" i="22" l="1"/>
  <c r="AQ24" i="21"/>
  <c r="AP60" i="22"/>
  <c r="AP47" i="23"/>
  <c r="AQ16" i="23"/>
  <c r="AL16" i="23"/>
  <c r="AQ28" i="23"/>
  <c r="AL28" i="23"/>
  <c r="AQ37" i="23"/>
  <c r="AQ19" i="23"/>
  <c r="AL19" i="23"/>
  <c r="AQ31" i="23"/>
  <c r="AL31" i="23"/>
  <c r="AQ28" i="21"/>
  <c r="AN60" i="22"/>
  <c r="AN47" i="23"/>
  <c r="U52" i="23" s="1"/>
  <c r="X52" i="23" s="1"/>
  <c r="AL7" i="23"/>
  <c r="AP60" i="21"/>
  <c r="AN59" i="21"/>
  <c r="AQ43" i="21"/>
  <c r="AQ10" i="23"/>
  <c r="AQ25" i="23"/>
  <c r="AL25" i="23"/>
  <c r="AQ43" i="23"/>
  <c r="AL43" i="23"/>
  <c r="AP59" i="21"/>
  <c r="AQ12" i="21"/>
  <c r="AQ15" i="21"/>
  <c r="AQ20" i="21"/>
  <c r="AQ27" i="21"/>
  <c r="AQ32" i="21"/>
  <c r="AQ48" i="21"/>
  <c r="AQ55" i="21"/>
  <c r="AN59" i="22"/>
  <c r="AQ20" i="22"/>
  <c r="AQ27" i="22"/>
  <c r="AQ59" i="22" s="1"/>
  <c r="U61" i="22" s="1"/>
  <c r="AQ32" i="22"/>
  <c r="AQ48" i="22"/>
  <c r="AQ51" i="22"/>
  <c r="AQ13" i="23"/>
  <c r="AQ47" i="23" s="1"/>
  <c r="U51" i="23" s="1"/>
  <c r="AQ22" i="23"/>
  <c r="AL22" i="23"/>
  <c r="AQ34" i="23"/>
  <c r="AL34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65" i="22"/>
  <c r="X65" i="22" s="1"/>
  <c r="AQ15" i="22"/>
  <c r="AQ8" i="22"/>
  <c r="AQ60" i="22" s="1"/>
  <c r="U64" i="22" s="1"/>
  <c r="AQ7" i="21"/>
  <c r="AQ59" i="21" s="1"/>
  <c r="U61" i="21" s="1"/>
  <c r="U65" i="21"/>
  <c r="X65" i="21" s="1"/>
  <c r="AQ8" i="21"/>
  <c r="AQ60" i="21" s="1"/>
  <c r="U64" i="21" s="1"/>
  <c r="AQ47" i="24" l="1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3" i="19" l="1"/>
  <c r="B40" i="19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AE36" i="26" l="1"/>
  <c r="AE36" i="25"/>
  <c r="AA27" i="26"/>
  <c r="AA27" i="25"/>
  <c r="V21" i="26"/>
  <c r="V21" i="25"/>
  <c r="W15" i="26"/>
  <c r="W15" i="25"/>
  <c r="AD12" i="26"/>
  <c r="AD12" i="25"/>
  <c r="AJ9" i="25"/>
  <c r="AJ9" i="26"/>
  <c r="L9" i="26"/>
  <c r="L9" i="25"/>
  <c r="O39" i="25"/>
  <c r="O39" i="26"/>
  <c r="V6" i="26"/>
  <c r="V6" i="25"/>
  <c r="G18" i="26"/>
  <c r="G18" i="25"/>
  <c r="AF18" i="26"/>
  <c r="AF18" i="25"/>
  <c r="Y21" i="25"/>
  <c r="Y21" i="26"/>
  <c r="R24" i="26"/>
  <c r="R24" i="25"/>
  <c r="AG27" i="25"/>
  <c r="AG27" i="26"/>
  <c r="T33" i="25"/>
  <c r="T33" i="26"/>
  <c r="AK36" i="26"/>
  <c r="AK36" i="25"/>
  <c r="AD24" i="26"/>
  <c r="AD24" i="25"/>
  <c r="X27" i="26"/>
  <c r="X27" i="25"/>
  <c r="Q30" i="26"/>
  <c r="Q30" i="25"/>
  <c r="S33" i="26"/>
  <c r="S33" i="25"/>
  <c r="L36" i="26"/>
  <c r="L36" i="25"/>
  <c r="AB36" i="26"/>
  <c r="AB36" i="25"/>
  <c r="U42" i="26"/>
  <c r="U42" i="25"/>
  <c r="K12" i="26"/>
  <c r="K12" i="25"/>
  <c r="H15" i="26"/>
  <c r="H15" i="25"/>
  <c r="X21" i="25"/>
  <c r="X21" i="26"/>
  <c r="AF30" i="26"/>
  <c r="AF30" i="25"/>
  <c r="AA6" i="26"/>
  <c r="AA6" i="25"/>
  <c r="O9" i="25"/>
  <c r="O9" i="26"/>
  <c r="AG12" i="25"/>
  <c r="AG12" i="26"/>
  <c r="J18" i="26"/>
  <c r="J18" i="25"/>
  <c r="H30" i="26"/>
  <c r="H30" i="25"/>
  <c r="R39" i="26"/>
  <c r="R39" i="25"/>
  <c r="X42" i="26"/>
  <c r="X42" i="25"/>
  <c r="W36" i="26"/>
  <c r="W36" i="25"/>
  <c r="V33" i="26"/>
  <c r="V33" i="25"/>
  <c r="T30" i="25"/>
  <c r="T30" i="26"/>
  <c r="S27" i="26"/>
  <c r="S27" i="25"/>
  <c r="S24" i="25"/>
  <c r="S24" i="26"/>
  <c r="AH21" i="26"/>
  <c r="AH21" i="25"/>
  <c r="R21" i="26"/>
  <c r="R21" i="25"/>
  <c r="AG18" i="25"/>
  <c r="AG18" i="26"/>
  <c r="Q18" i="26"/>
  <c r="Q18" i="25"/>
  <c r="AD15" i="25"/>
  <c r="AD15" i="26"/>
  <c r="U15" i="25"/>
  <c r="U15" i="26"/>
  <c r="M15" i="26"/>
  <c r="M15" i="25"/>
  <c r="AJ12" i="26"/>
  <c r="AJ12" i="25"/>
  <c r="AB12" i="26"/>
  <c r="AB12" i="25"/>
  <c r="T12" i="26"/>
  <c r="T12" i="25"/>
  <c r="L12" i="25"/>
  <c r="L12" i="26"/>
  <c r="AH9" i="26"/>
  <c r="AH9" i="25"/>
  <c r="Z9" i="26"/>
  <c r="Z9" i="25"/>
  <c r="R9" i="26"/>
  <c r="R9" i="25"/>
  <c r="J9" i="26"/>
  <c r="J9" i="25"/>
  <c r="AC39" i="26"/>
  <c r="AC39" i="25"/>
  <c r="U39" i="26"/>
  <c r="U39" i="25"/>
  <c r="M39" i="26"/>
  <c r="M39" i="25"/>
  <c r="AJ6" i="26"/>
  <c r="AJ6" i="25"/>
  <c r="AB6" i="26"/>
  <c r="AB6" i="25"/>
  <c r="T6" i="25"/>
  <c r="T6" i="26"/>
  <c r="L6" i="26"/>
  <c r="L6" i="25"/>
  <c r="AE15" i="26"/>
  <c r="AE15" i="25"/>
  <c r="I18" i="26"/>
  <c r="I18" i="25"/>
  <c r="R18" i="26"/>
  <c r="R18" i="25"/>
  <c r="Z18" i="26"/>
  <c r="Z18" i="25"/>
  <c r="AH18" i="26"/>
  <c r="AH18" i="25"/>
  <c r="K21" i="25"/>
  <c r="K21" i="26"/>
  <c r="AA21" i="26"/>
  <c r="AA21" i="25"/>
  <c r="AI21" i="26"/>
  <c r="AI21" i="25"/>
  <c r="L24" i="26"/>
  <c r="L24" i="25"/>
  <c r="T24" i="26"/>
  <c r="T24" i="25"/>
  <c r="AI24" i="26"/>
  <c r="AI24" i="25"/>
  <c r="U27" i="26"/>
  <c r="U27" i="25"/>
  <c r="AK27" i="26"/>
  <c r="AK27" i="25"/>
  <c r="V30" i="26"/>
  <c r="V30" i="25"/>
  <c r="H33" i="26"/>
  <c r="H33" i="25"/>
  <c r="X33" i="26"/>
  <c r="X33" i="25"/>
  <c r="Y36" i="26"/>
  <c r="Y36" i="25"/>
  <c r="J42" i="26"/>
  <c r="J42" i="25"/>
  <c r="Z42" i="26"/>
  <c r="Z42" i="25"/>
  <c r="X24" i="25"/>
  <c r="X24" i="26"/>
  <c r="AF24" i="26"/>
  <c r="AF24" i="25"/>
  <c r="J27" i="26"/>
  <c r="J27" i="25"/>
  <c r="R27" i="26"/>
  <c r="R27" i="25"/>
  <c r="Z27" i="26"/>
  <c r="Z27" i="25"/>
  <c r="AH27" i="26"/>
  <c r="AH27" i="25"/>
  <c r="K30" i="26"/>
  <c r="K30" i="25"/>
  <c r="S30" i="26"/>
  <c r="S30" i="25"/>
  <c r="AA30" i="26"/>
  <c r="AA30" i="25"/>
  <c r="AI30" i="25"/>
  <c r="AI30" i="26"/>
  <c r="M33" i="26"/>
  <c r="M33" i="25"/>
  <c r="U33" i="26"/>
  <c r="U33" i="25"/>
  <c r="AC33" i="26"/>
  <c r="AC33" i="25"/>
  <c r="N36" i="26"/>
  <c r="N36" i="25"/>
  <c r="V36" i="26"/>
  <c r="V36" i="25"/>
  <c r="AD36" i="26"/>
  <c r="AD36" i="25"/>
  <c r="G42" i="26"/>
  <c r="G42" i="25"/>
  <c r="O42" i="26"/>
  <c r="O42" i="25"/>
  <c r="W42" i="26"/>
  <c r="W42" i="25"/>
  <c r="AE42" i="26"/>
  <c r="AE42" i="25"/>
  <c r="AI12" i="26"/>
  <c r="AI12" i="25"/>
  <c r="AG9" i="26"/>
  <c r="AG9" i="25"/>
  <c r="AD39" i="26"/>
  <c r="AD39" i="25"/>
  <c r="AC6" i="26"/>
  <c r="AC6" i="25"/>
  <c r="L15" i="25"/>
  <c r="L15" i="26"/>
  <c r="AB15" i="26"/>
  <c r="AB15" i="25"/>
  <c r="AE18" i="26"/>
  <c r="AE18" i="25"/>
  <c r="AF21" i="26"/>
  <c r="AF21" i="25"/>
  <c r="O27" i="26"/>
  <c r="O27" i="25"/>
  <c r="R33" i="26"/>
  <c r="R33" i="25"/>
  <c r="T42" i="26"/>
  <c r="T42" i="25"/>
  <c r="O6" i="26"/>
  <c r="O6" i="25"/>
  <c r="AE6" i="26"/>
  <c r="AE6" i="25"/>
  <c r="P39" i="26"/>
  <c r="P39" i="25"/>
  <c r="AF39" i="26"/>
  <c r="AF39" i="25"/>
  <c r="S9" i="26"/>
  <c r="S9" i="25"/>
  <c r="AI9" i="25"/>
  <c r="AI9" i="26"/>
  <c r="U12" i="26"/>
  <c r="U12" i="25"/>
  <c r="AK12" i="25"/>
  <c r="AK12" i="26"/>
  <c r="V15" i="25"/>
  <c r="V15" i="26"/>
  <c r="S18" i="25"/>
  <c r="S18" i="26"/>
  <c r="U24" i="26"/>
  <c r="U24" i="25"/>
  <c r="X30" i="26"/>
  <c r="X30" i="25"/>
  <c r="AA36" i="26"/>
  <c r="AA36" i="25"/>
  <c r="G12" i="26"/>
  <c r="G12" i="25"/>
  <c r="AG6" i="26"/>
  <c r="AG6" i="25"/>
  <c r="J39" i="26"/>
  <c r="J39" i="25"/>
  <c r="Z39" i="26"/>
  <c r="Z39" i="25"/>
  <c r="AD33" i="26"/>
  <c r="AD33" i="25"/>
  <c r="Y24" i="26"/>
  <c r="Y24" i="25"/>
  <c r="AK18" i="26"/>
  <c r="AK18" i="25"/>
  <c r="AH15" i="26"/>
  <c r="AH15" i="25"/>
  <c r="G15" i="26"/>
  <c r="G15" i="25"/>
  <c r="N12" i="26"/>
  <c r="N12" i="25"/>
  <c r="T9" i="26"/>
  <c r="T9" i="25"/>
  <c r="W39" i="25"/>
  <c r="W39" i="26"/>
  <c r="AD6" i="25"/>
  <c r="AD6" i="26"/>
  <c r="AC15" i="26"/>
  <c r="AC15" i="25"/>
  <c r="X18" i="26"/>
  <c r="X18" i="25"/>
  <c r="Q21" i="26"/>
  <c r="Q21" i="25"/>
  <c r="J24" i="25"/>
  <c r="J24" i="26"/>
  <c r="Q27" i="25"/>
  <c r="Q27" i="26"/>
  <c r="AH30" i="25"/>
  <c r="AH30" i="26"/>
  <c r="U36" i="26"/>
  <c r="U36" i="25"/>
  <c r="V24" i="26"/>
  <c r="V24" i="25"/>
  <c r="P27" i="26"/>
  <c r="P27" i="25"/>
  <c r="I30" i="26"/>
  <c r="I30" i="25"/>
  <c r="AG30" i="26"/>
  <c r="AG30" i="25"/>
  <c r="AA33" i="26"/>
  <c r="AA33" i="25"/>
  <c r="T36" i="26"/>
  <c r="T36" i="25"/>
  <c r="M42" i="26"/>
  <c r="M42" i="25"/>
  <c r="AK42" i="26"/>
  <c r="AK42" i="25"/>
  <c r="AK6" i="25"/>
  <c r="AK6" i="26"/>
  <c r="W18" i="26"/>
  <c r="W18" i="25"/>
  <c r="AI36" i="26"/>
  <c r="AI36" i="25"/>
  <c r="AB39" i="26"/>
  <c r="AB39" i="25"/>
  <c r="Q12" i="25"/>
  <c r="Q12" i="26"/>
  <c r="M24" i="26"/>
  <c r="M24" i="25"/>
  <c r="AI39" i="26"/>
  <c r="AI39" i="25"/>
  <c r="AC9" i="25"/>
  <c r="AC9" i="26"/>
  <c r="P42" i="26"/>
  <c r="P42" i="25"/>
  <c r="O36" i="26"/>
  <c r="O36" i="25"/>
  <c r="N33" i="26"/>
  <c r="N33" i="25"/>
  <c r="L30" i="26"/>
  <c r="L30" i="25"/>
  <c r="K27" i="26"/>
  <c r="K27" i="25"/>
  <c r="O24" i="25"/>
  <c r="O24" i="26"/>
  <c r="AD21" i="25"/>
  <c r="AD21" i="26"/>
  <c r="N21" i="25"/>
  <c r="N21" i="26"/>
  <c r="AC18" i="25"/>
  <c r="AC18" i="26"/>
  <c r="L18" i="26"/>
  <c r="L18" i="25"/>
  <c r="AA15" i="26"/>
  <c r="AA15" i="25"/>
  <c r="S15" i="26"/>
  <c r="S15" i="25"/>
  <c r="K15" i="26"/>
  <c r="K15" i="25"/>
  <c r="AH12" i="26"/>
  <c r="AH12" i="25"/>
  <c r="Z12" i="26"/>
  <c r="Z12" i="25"/>
  <c r="R12" i="26"/>
  <c r="R12" i="25"/>
  <c r="J12" i="26"/>
  <c r="J12" i="25"/>
  <c r="AF9" i="26"/>
  <c r="AF9" i="25"/>
  <c r="X9" i="26"/>
  <c r="X9" i="25"/>
  <c r="P9" i="26"/>
  <c r="P9" i="25"/>
  <c r="H9" i="26"/>
  <c r="H9" i="25"/>
  <c r="AA39" i="25"/>
  <c r="AA39" i="26"/>
  <c r="S39" i="26"/>
  <c r="S39" i="25"/>
  <c r="K39" i="25"/>
  <c r="K39" i="26"/>
  <c r="AH6" i="26"/>
  <c r="AH6" i="25"/>
  <c r="Z6" i="26"/>
  <c r="Z6" i="25"/>
  <c r="R6" i="26"/>
  <c r="R6" i="25"/>
  <c r="J6" i="26"/>
  <c r="J6" i="25"/>
  <c r="AG15" i="25"/>
  <c r="AG15" i="26"/>
  <c r="K18" i="26"/>
  <c r="K18" i="25"/>
  <c r="T18" i="25"/>
  <c r="T18" i="26"/>
  <c r="AB18" i="26"/>
  <c r="AB18" i="25"/>
  <c r="AJ18" i="26"/>
  <c r="AJ18" i="25"/>
  <c r="M21" i="26"/>
  <c r="M21" i="25"/>
  <c r="AC21" i="25"/>
  <c r="AC21" i="26"/>
  <c r="AK21" i="26"/>
  <c r="AK21" i="25"/>
  <c r="N24" i="26"/>
  <c r="N24" i="25"/>
  <c r="W24" i="26"/>
  <c r="W24" i="25"/>
  <c r="I27" i="25"/>
  <c r="I27" i="26"/>
  <c r="Y27" i="25"/>
  <c r="Y27" i="26"/>
  <c r="J30" i="26"/>
  <c r="J30" i="25"/>
  <c r="Z30" i="25"/>
  <c r="Z30" i="26"/>
  <c r="L33" i="26"/>
  <c r="L33" i="25"/>
  <c r="AB33" i="26"/>
  <c r="AB33" i="25"/>
  <c r="M36" i="26"/>
  <c r="M36" i="25"/>
  <c r="AC36" i="26"/>
  <c r="AC36" i="25"/>
  <c r="N42" i="26"/>
  <c r="N42" i="25"/>
  <c r="AD42" i="25"/>
  <c r="AD42" i="26"/>
  <c r="Z24" i="26"/>
  <c r="Z24" i="25"/>
  <c r="AH24" i="26"/>
  <c r="AH24" i="25"/>
  <c r="L27" i="26"/>
  <c r="L27" i="25"/>
  <c r="T27" i="26"/>
  <c r="T27" i="25"/>
  <c r="AB27" i="26"/>
  <c r="AB27" i="25"/>
  <c r="AJ27" i="26"/>
  <c r="AJ27" i="25"/>
  <c r="M30" i="26"/>
  <c r="M30" i="25"/>
  <c r="U30" i="26"/>
  <c r="U30" i="25"/>
  <c r="AC30" i="26"/>
  <c r="AC30" i="25"/>
  <c r="G33" i="26"/>
  <c r="G33" i="25"/>
  <c r="O33" i="26"/>
  <c r="O33" i="25"/>
  <c r="W33" i="26"/>
  <c r="W33" i="25"/>
  <c r="AE33" i="26"/>
  <c r="AE33" i="25"/>
  <c r="P36" i="26"/>
  <c r="P36" i="25"/>
  <c r="X36" i="26"/>
  <c r="X36" i="25"/>
  <c r="AF36" i="26"/>
  <c r="AF36" i="25"/>
  <c r="I42" i="26"/>
  <c r="I42" i="25"/>
  <c r="Q42" i="26"/>
  <c r="Q42" i="25"/>
  <c r="Y42" i="26"/>
  <c r="Y42" i="25"/>
  <c r="AG42" i="26"/>
  <c r="AG42" i="25"/>
  <c r="AA12" i="26"/>
  <c r="AA12" i="25"/>
  <c r="Y9" i="26"/>
  <c r="Y9" i="25"/>
  <c r="V39" i="26"/>
  <c r="V39" i="25"/>
  <c r="U6" i="26"/>
  <c r="U6" i="25"/>
  <c r="P15" i="26"/>
  <c r="P15" i="25"/>
  <c r="AJ15" i="26"/>
  <c r="AJ15" i="25"/>
  <c r="H21" i="26"/>
  <c r="H21" i="25"/>
  <c r="I24" i="26"/>
  <c r="I24" i="25"/>
  <c r="AE27" i="26"/>
  <c r="AE27" i="25"/>
  <c r="AH33" i="26"/>
  <c r="AH33" i="25"/>
  <c r="AJ42" i="26"/>
  <c r="AJ42" i="25"/>
  <c r="S6" i="26"/>
  <c r="S6" i="25"/>
  <c r="AI6" i="26"/>
  <c r="AI6" i="25"/>
  <c r="T39" i="26"/>
  <c r="T39" i="25"/>
  <c r="G9" i="25"/>
  <c r="G9" i="26"/>
  <c r="W9" i="25"/>
  <c r="W9" i="26"/>
  <c r="I12" i="25"/>
  <c r="I12" i="26"/>
  <c r="Y12" i="25"/>
  <c r="Y12" i="26"/>
  <c r="J15" i="26"/>
  <c r="J15" i="25"/>
  <c r="Z15" i="25"/>
  <c r="Z15" i="26"/>
  <c r="AA18" i="26"/>
  <c r="AA18" i="25"/>
  <c r="AB21" i="26"/>
  <c r="AB21" i="25"/>
  <c r="G27" i="26"/>
  <c r="G27" i="25"/>
  <c r="J33" i="26"/>
  <c r="J33" i="25"/>
  <c r="L42" i="26"/>
  <c r="L42" i="25"/>
  <c r="U9" i="25"/>
  <c r="U9" i="26"/>
  <c r="Q6" i="26"/>
  <c r="Q6" i="25"/>
  <c r="I6" i="25"/>
  <c r="I6" i="26"/>
  <c r="Y6" i="25"/>
  <c r="Y6" i="26"/>
  <c r="AF42" i="26"/>
  <c r="AF42" i="25"/>
  <c r="AB30" i="26"/>
  <c r="AB30" i="25"/>
  <c r="G24" i="26"/>
  <c r="G24" i="25"/>
  <c r="U18" i="26"/>
  <c r="U18" i="25"/>
  <c r="O15" i="26"/>
  <c r="O15" i="25"/>
  <c r="V12" i="25"/>
  <c r="V12" i="26"/>
  <c r="AB9" i="26"/>
  <c r="AB9" i="25"/>
  <c r="AE39" i="25"/>
  <c r="AE39" i="26"/>
  <c r="G39" i="25"/>
  <c r="G39" i="26"/>
  <c r="N6" i="26"/>
  <c r="N6" i="25"/>
  <c r="O18" i="26"/>
  <c r="O18" i="25"/>
  <c r="I21" i="26"/>
  <c r="I21" i="25"/>
  <c r="AG21" i="25"/>
  <c r="AG21" i="26"/>
  <c r="AE24" i="25"/>
  <c r="AE24" i="26"/>
  <c r="R30" i="26"/>
  <c r="R30" i="25"/>
  <c r="V42" i="26"/>
  <c r="V42" i="25"/>
  <c r="H27" i="26"/>
  <c r="H27" i="25"/>
  <c r="AF27" i="26"/>
  <c r="AF27" i="25"/>
  <c r="Y30" i="26"/>
  <c r="Y30" i="25"/>
  <c r="K33" i="26"/>
  <c r="K33" i="25"/>
  <c r="AJ36" i="26"/>
  <c r="AJ36" i="25"/>
  <c r="AC42" i="26"/>
  <c r="AC42" i="25"/>
  <c r="I9" i="26"/>
  <c r="I9" i="25"/>
  <c r="X15" i="26"/>
  <c r="X15" i="25"/>
  <c r="AC24" i="26"/>
  <c r="AC24" i="25"/>
  <c r="K6" i="26"/>
  <c r="K6" i="25"/>
  <c r="L39" i="26"/>
  <c r="L39" i="25"/>
  <c r="AE9" i="26"/>
  <c r="AE9" i="25"/>
  <c r="R15" i="26"/>
  <c r="R15" i="25"/>
  <c r="L21" i="26"/>
  <c r="L21" i="25"/>
  <c r="K36" i="26"/>
  <c r="K36" i="25"/>
  <c r="M9" i="25"/>
  <c r="M9" i="26"/>
  <c r="H42" i="26"/>
  <c r="H42" i="25"/>
  <c r="AJ30" i="26"/>
  <c r="AJ30" i="25"/>
  <c r="AI27" i="26"/>
  <c r="AI27" i="25"/>
  <c r="AG24" i="26"/>
  <c r="AG24" i="25"/>
  <c r="K24" i="25"/>
  <c r="K24" i="26"/>
  <c r="Z21" i="26"/>
  <c r="Z21" i="25"/>
  <c r="J21" i="26"/>
  <c r="J21" i="25"/>
  <c r="Y18" i="25"/>
  <c r="Y18" i="26"/>
  <c r="H18" i="26"/>
  <c r="H18" i="25"/>
  <c r="Y15" i="26"/>
  <c r="Y15" i="25"/>
  <c r="Q15" i="26"/>
  <c r="Q15" i="25"/>
  <c r="I15" i="25"/>
  <c r="I15" i="26"/>
  <c r="AF12" i="25"/>
  <c r="AF12" i="26"/>
  <c r="X12" i="26"/>
  <c r="X12" i="25"/>
  <c r="P12" i="25"/>
  <c r="P12" i="26"/>
  <c r="H12" i="26"/>
  <c r="H12" i="25"/>
  <c r="AD9" i="26"/>
  <c r="AD9" i="25"/>
  <c r="V9" i="26"/>
  <c r="V9" i="25"/>
  <c r="N9" i="26"/>
  <c r="N9" i="25"/>
  <c r="AG39" i="26"/>
  <c r="AG39" i="25"/>
  <c r="Y39" i="26"/>
  <c r="Y39" i="25"/>
  <c r="Q39" i="26"/>
  <c r="Q39" i="25"/>
  <c r="I39" i="26"/>
  <c r="I39" i="25"/>
  <c r="AF6" i="26"/>
  <c r="AF6" i="25"/>
  <c r="X6" i="26"/>
  <c r="X6" i="25"/>
  <c r="P6" i="26"/>
  <c r="P6" i="25"/>
  <c r="H6" i="26"/>
  <c r="H6" i="25"/>
  <c r="AI15" i="26"/>
  <c r="AI15" i="25"/>
  <c r="M18" i="25"/>
  <c r="M18" i="26"/>
  <c r="V18" i="26"/>
  <c r="V18" i="25"/>
  <c r="AD18" i="26"/>
  <c r="AD18" i="25"/>
  <c r="G21" i="26"/>
  <c r="G21" i="25"/>
  <c r="O21" i="26"/>
  <c r="O21" i="25"/>
  <c r="W21" i="26"/>
  <c r="W21" i="25"/>
  <c r="AE21" i="26"/>
  <c r="AE21" i="25"/>
  <c r="H24" i="26"/>
  <c r="H24" i="25"/>
  <c r="P24" i="26"/>
  <c r="P24" i="25"/>
  <c r="AA24" i="26"/>
  <c r="AA24" i="25"/>
  <c r="M27" i="26"/>
  <c r="M27" i="25"/>
  <c r="AC27" i="25"/>
  <c r="AC27" i="26"/>
  <c r="N30" i="25"/>
  <c r="N30" i="26"/>
  <c r="AD30" i="25"/>
  <c r="AD30" i="26"/>
  <c r="P33" i="26"/>
  <c r="P33" i="25"/>
  <c r="AF33" i="26"/>
  <c r="AF33" i="25"/>
  <c r="Q36" i="26"/>
  <c r="Q36" i="25"/>
  <c r="AG36" i="26"/>
  <c r="AG36" i="25"/>
  <c r="R42" i="25"/>
  <c r="R42" i="26"/>
  <c r="AH42" i="25"/>
  <c r="AH42" i="26"/>
  <c r="AB24" i="26"/>
  <c r="AB24" i="25"/>
  <c r="AJ24" i="26"/>
  <c r="AJ24" i="25"/>
  <c r="N27" i="25"/>
  <c r="N27" i="26"/>
  <c r="V27" i="26"/>
  <c r="V27" i="25"/>
  <c r="AD27" i="25"/>
  <c r="AD27" i="26"/>
  <c r="G30" i="25"/>
  <c r="G30" i="26"/>
  <c r="O30" i="26"/>
  <c r="O30" i="25"/>
  <c r="W30" i="26"/>
  <c r="W30" i="25"/>
  <c r="AE30" i="26"/>
  <c r="AE30" i="25"/>
  <c r="I33" i="26"/>
  <c r="I33" i="25"/>
  <c r="Q33" i="26"/>
  <c r="Q33" i="25"/>
  <c r="Y33" i="26"/>
  <c r="Y33" i="25"/>
  <c r="AG33" i="26"/>
  <c r="AG33" i="25"/>
  <c r="J36" i="26"/>
  <c r="J36" i="25"/>
  <c r="R36" i="26"/>
  <c r="R36" i="25"/>
  <c r="Z36" i="26"/>
  <c r="Z36" i="25"/>
  <c r="AH36" i="26"/>
  <c r="AH36" i="25"/>
  <c r="K42" i="26"/>
  <c r="K42" i="25"/>
  <c r="S42" i="26"/>
  <c r="S42" i="25"/>
  <c r="AA42" i="26"/>
  <c r="AA42" i="25"/>
  <c r="AI42" i="26"/>
  <c r="AI42" i="25"/>
  <c r="S12" i="26"/>
  <c r="S12" i="25"/>
  <c r="Q9" i="26"/>
  <c r="Q9" i="25"/>
  <c r="N39" i="26"/>
  <c r="N39" i="25"/>
  <c r="M6" i="26"/>
  <c r="M6" i="25"/>
  <c r="T15" i="26"/>
  <c r="T15" i="25"/>
  <c r="N18" i="26"/>
  <c r="N18" i="25"/>
  <c r="P21" i="26"/>
  <c r="P21" i="25"/>
  <c r="Q24" i="26"/>
  <c r="Q24" i="25"/>
  <c r="P30" i="26"/>
  <c r="P30" i="25"/>
  <c r="S36" i="26"/>
  <c r="S36" i="25"/>
  <c r="G6" i="26"/>
  <c r="G6" i="25"/>
  <c r="W6" i="26"/>
  <c r="W6" i="25"/>
  <c r="H39" i="26"/>
  <c r="H39" i="25"/>
  <c r="X39" i="26"/>
  <c r="X39" i="25"/>
  <c r="K9" i="25"/>
  <c r="K9" i="26"/>
  <c r="AA9" i="25"/>
  <c r="AA9" i="26"/>
  <c r="M12" i="26"/>
  <c r="M12" i="25"/>
  <c r="AC12" i="26"/>
  <c r="AC12" i="25"/>
  <c r="N15" i="25"/>
  <c r="N15" i="26"/>
  <c r="AF15" i="26"/>
  <c r="AF15" i="25"/>
  <c r="AI18" i="26"/>
  <c r="AI18" i="25"/>
  <c r="AJ21" i="26"/>
  <c r="AJ21" i="25"/>
  <c r="W27" i="25"/>
  <c r="W27" i="26"/>
  <c r="Z33" i="26"/>
  <c r="Z33" i="25"/>
  <c r="AB42" i="26"/>
  <c r="AB42" i="25"/>
  <c r="AH39" i="26"/>
  <c r="AH39" i="25"/>
  <c r="O12" i="26"/>
  <c r="O12" i="25"/>
  <c r="AE12" i="26"/>
  <c r="AE12" i="25"/>
  <c r="P18" i="26"/>
  <c r="P18" i="25"/>
  <c r="W12" i="26"/>
  <c r="W12" i="25"/>
  <c r="R6" i="23"/>
  <c r="R6" i="24"/>
  <c r="J42" i="23"/>
  <c r="J42" i="24"/>
  <c r="L30" i="24"/>
  <c r="L30" i="23"/>
  <c r="P9" i="23"/>
  <c r="P9" i="24"/>
  <c r="AC21" i="23"/>
  <c r="AC21" i="24"/>
  <c r="N42" i="24"/>
  <c r="N42" i="23"/>
  <c r="L27" i="23"/>
  <c r="L27" i="24"/>
  <c r="M30" i="24"/>
  <c r="M30" i="23"/>
  <c r="O33" i="24"/>
  <c r="O33" i="23"/>
  <c r="P36" i="24"/>
  <c r="P36" i="23"/>
  <c r="Q42" i="24"/>
  <c r="Q42" i="23"/>
  <c r="Y9" i="24"/>
  <c r="Y9" i="23"/>
  <c r="AJ15" i="24"/>
  <c r="AJ15" i="23"/>
  <c r="AH33" i="24"/>
  <c r="AH33" i="23"/>
  <c r="T39" i="24"/>
  <c r="T39" i="23"/>
  <c r="Y12" i="24"/>
  <c r="Y12" i="23"/>
  <c r="AB21" i="24"/>
  <c r="AB21" i="23"/>
  <c r="U9" i="23"/>
  <c r="U9" i="24"/>
  <c r="L6" i="24"/>
  <c r="L6" i="23"/>
  <c r="S15" i="24"/>
  <c r="S15" i="23"/>
  <c r="J6" i="23"/>
  <c r="J6" i="24"/>
  <c r="L33" i="24"/>
  <c r="L33" i="23"/>
  <c r="Q15" i="24"/>
  <c r="Q15" i="23"/>
  <c r="I39" i="23"/>
  <c r="I39" i="24"/>
  <c r="AD18" i="23"/>
  <c r="AD18" i="24"/>
  <c r="P33" i="24"/>
  <c r="P33" i="23"/>
  <c r="R42" i="24"/>
  <c r="R42" i="23"/>
  <c r="N27" i="24"/>
  <c r="N27" i="23"/>
  <c r="O30" i="24"/>
  <c r="O30" i="23"/>
  <c r="Q33" i="24"/>
  <c r="Q33" i="23"/>
  <c r="R36" i="24"/>
  <c r="R36" i="23"/>
  <c r="S42" i="24"/>
  <c r="S42" i="23"/>
  <c r="Q9" i="23"/>
  <c r="Q9" i="24"/>
  <c r="N18" i="23"/>
  <c r="N18" i="24"/>
  <c r="S36" i="24"/>
  <c r="S36" i="23"/>
  <c r="X39" i="23"/>
  <c r="X39" i="24"/>
  <c r="AC12" i="23"/>
  <c r="AC12" i="24"/>
  <c r="AJ21" i="24"/>
  <c r="AJ21" i="23"/>
  <c r="AH39" i="24"/>
  <c r="AH39" i="23"/>
  <c r="Z12" i="24"/>
  <c r="Z12" i="23"/>
  <c r="X12" i="24"/>
  <c r="X12" i="23"/>
  <c r="R9" i="24"/>
  <c r="R9" i="23"/>
  <c r="K30" i="23"/>
  <c r="K30" i="24"/>
  <c r="G12" i="24"/>
  <c r="G12" i="23"/>
  <c r="N21" i="24"/>
  <c r="N21" i="23"/>
  <c r="R12" i="23"/>
  <c r="R12" i="24"/>
  <c r="K39" i="24"/>
  <c r="K39" i="23"/>
  <c r="AB18" i="23"/>
  <c r="AB18" i="24"/>
  <c r="I27" i="24"/>
  <c r="I27" i="23"/>
  <c r="AI27" i="24"/>
  <c r="AI27" i="23"/>
  <c r="J21" i="23"/>
  <c r="J21" i="24"/>
  <c r="P12" i="24"/>
  <c r="P12" i="23"/>
  <c r="N9" i="23"/>
  <c r="N9" i="24"/>
  <c r="H6" i="23"/>
  <c r="H6" i="24"/>
  <c r="AE21" i="23"/>
  <c r="AE21" i="24"/>
  <c r="M27" i="23"/>
  <c r="M27" i="24"/>
  <c r="AF42" i="24"/>
  <c r="AF42" i="23"/>
  <c r="AA27" i="23"/>
  <c r="AA27" i="24"/>
  <c r="AK18" i="24"/>
  <c r="AK18" i="23"/>
  <c r="O15" i="23"/>
  <c r="O15" i="24"/>
  <c r="N12" i="23"/>
  <c r="N12" i="24"/>
  <c r="L9" i="24"/>
  <c r="L9" i="23"/>
  <c r="G39" i="23"/>
  <c r="G39" i="24"/>
  <c r="AC15" i="23"/>
  <c r="AC15" i="24"/>
  <c r="AF18" i="24"/>
  <c r="AF18" i="23"/>
  <c r="AG21" i="24"/>
  <c r="AG21" i="23"/>
  <c r="Q27" i="24"/>
  <c r="Q27" i="23"/>
  <c r="T33" i="24"/>
  <c r="T33" i="23"/>
  <c r="V42" i="24"/>
  <c r="V42" i="23"/>
  <c r="P27" i="24"/>
  <c r="P27" i="23"/>
  <c r="Q30" i="24"/>
  <c r="Q30" i="23"/>
  <c r="S33" i="24"/>
  <c r="S33" i="23"/>
  <c r="T36" i="24"/>
  <c r="T36" i="23"/>
  <c r="U42" i="24"/>
  <c r="U42" i="23"/>
  <c r="I9" i="24"/>
  <c r="I9" i="23"/>
  <c r="W18" i="24"/>
  <c r="W18" i="23"/>
  <c r="AI36" i="24"/>
  <c r="AI36" i="23"/>
  <c r="AB39" i="24"/>
  <c r="AB39" i="23"/>
  <c r="AG12" i="23"/>
  <c r="AG12" i="24"/>
  <c r="M24" i="23"/>
  <c r="M24" i="24"/>
  <c r="R39" i="24"/>
  <c r="R39" i="23"/>
  <c r="N33" i="24"/>
  <c r="N33" i="23"/>
  <c r="H33" i="23"/>
  <c r="H33" i="24"/>
  <c r="AH18" i="24"/>
  <c r="AH18" i="23"/>
  <c r="Z42" i="23"/>
  <c r="Z42" i="24"/>
  <c r="R27" i="24"/>
  <c r="R27" i="23"/>
  <c r="S30" i="24"/>
  <c r="S30" i="23"/>
  <c r="U33" i="24"/>
  <c r="U33" i="23"/>
  <c r="V36" i="24"/>
  <c r="V36" i="23"/>
  <c r="W42" i="23"/>
  <c r="W42" i="24"/>
  <c r="AD39" i="24"/>
  <c r="AD39" i="23"/>
  <c r="AE18" i="23"/>
  <c r="AE18" i="24"/>
  <c r="T42" i="24"/>
  <c r="T42" i="23"/>
  <c r="AF39" i="24"/>
  <c r="AF39" i="23"/>
  <c r="AK12" i="24"/>
  <c r="AK12" i="23"/>
  <c r="U24" i="24"/>
  <c r="U24" i="23"/>
  <c r="AG6" i="23"/>
  <c r="AG6" i="24"/>
  <c r="S39" i="24"/>
  <c r="S39" i="23"/>
  <c r="AI24" i="24"/>
  <c r="AI24" i="23"/>
  <c r="S27" i="24"/>
  <c r="S27" i="23"/>
  <c r="U27" i="24"/>
  <c r="U27" i="23"/>
  <c r="P42" i="24"/>
  <c r="P42" i="23"/>
  <c r="K15" i="24"/>
  <c r="K15" i="23"/>
  <c r="AH6" i="23"/>
  <c r="AH6" i="24"/>
  <c r="AK21" i="24"/>
  <c r="AK21" i="23"/>
  <c r="Y27" i="24"/>
  <c r="Y27" i="23"/>
  <c r="AB33" i="24"/>
  <c r="AB33" i="23"/>
  <c r="AD42" i="24"/>
  <c r="AD42" i="23"/>
  <c r="T27" i="24"/>
  <c r="T27" i="23"/>
  <c r="U30" i="24"/>
  <c r="U30" i="23"/>
  <c r="W33" i="23"/>
  <c r="W33" i="24"/>
  <c r="X36" i="24"/>
  <c r="X36" i="23"/>
  <c r="Y42" i="23"/>
  <c r="Y42" i="24"/>
  <c r="V39" i="24"/>
  <c r="V39" i="23"/>
  <c r="H21" i="24"/>
  <c r="H21" i="23"/>
  <c r="AJ42" i="24"/>
  <c r="AJ42" i="23"/>
  <c r="G9" i="24"/>
  <c r="G9" i="23"/>
  <c r="J15" i="23"/>
  <c r="J15" i="24"/>
  <c r="G27" i="24"/>
  <c r="G27" i="23"/>
  <c r="Q6" i="23"/>
  <c r="Q6" i="24"/>
  <c r="AA15" i="24"/>
  <c r="AA15" i="23"/>
  <c r="V9" i="23"/>
  <c r="V9" i="24"/>
  <c r="T12" i="23"/>
  <c r="T12" i="24"/>
  <c r="J27" i="23"/>
  <c r="J27" i="24"/>
  <c r="U12" i="24"/>
  <c r="U12" i="23"/>
  <c r="J9" i="24"/>
  <c r="J9" i="23"/>
  <c r="AE15" i="23"/>
  <c r="AE15" i="24"/>
  <c r="AI21" i="24"/>
  <c r="AI21" i="23"/>
  <c r="X33" i="23"/>
  <c r="X33" i="24"/>
  <c r="K27" i="23"/>
  <c r="K27" i="24"/>
  <c r="AC18" i="23"/>
  <c r="AC18" i="24"/>
  <c r="J12" i="24"/>
  <c r="J12" i="23"/>
  <c r="H9" i="23"/>
  <c r="H9" i="24"/>
  <c r="AG15" i="24"/>
  <c r="AG15" i="23"/>
  <c r="AJ18" i="24"/>
  <c r="AJ18" i="23"/>
  <c r="H42" i="23"/>
  <c r="H42" i="24"/>
  <c r="AG24" i="24"/>
  <c r="AG24" i="23"/>
  <c r="Y18" i="23"/>
  <c r="Y18" i="24"/>
  <c r="I15" i="24"/>
  <c r="I15" i="23"/>
  <c r="H12" i="24"/>
  <c r="H12" i="23"/>
  <c r="AG39" i="24"/>
  <c r="AG39" i="23"/>
  <c r="AF6" i="23"/>
  <c r="AF6" i="24"/>
  <c r="AI15" i="24"/>
  <c r="AI15" i="23"/>
  <c r="G21" i="24"/>
  <c r="G21" i="23"/>
  <c r="H24" i="24"/>
  <c r="H24" i="23"/>
  <c r="AC27" i="23"/>
  <c r="AC27" i="24"/>
  <c r="AF33" i="24"/>
  <c r="AF33" i="23"/>
  <c r="AH42" i="24"/>
  <c r="AH42" i="23"/>
  <c r="V27" i="24"/>
  <c r="V27" i="23"/>
  <c r="W30" i="24"/>
  <c r="W30" i="23"/>
  <c r="Y33" i="23"/>
  <c r="Y33" i="24"/>
  <c r="Z36" i="23"/>
  <c r="Z36" i="24"/>
  <c r="AA42" i="24"/>
  <c r="AA42" i="23"/>
  <c r="N39" i="24"/>
  <c r="N39" i="23"/>
  <c r="P21" i="24"/>
  <c r="P21" i="23"/>
  <c r="G6" i="23"/>
  <c r="G6" i="24"/>
  <c r="K9" i="24"/>
  <c r="K9" i="23"/>
  <c r="N15" i="23"/>
  <c r="N15" i="24"/>
  <c r="W27" i="24"/>
  <c r="W27" i="23"/>
  <c r="O12" i="24"/>
  <c r="O12" i="23"/>
  <c r="AJ30" i="24"/>
  <c r="AJ30" i="23"/>
  <c r="AB15" i="24"/>
  <c r="AB15" i="23"/>
  <c r="AJ9" i="23"/>
  <c r="AJ9" i="24"/>
  <c r="J24" i="24"/>
  <c r="J24" i="23"/>
  <c r="V24" i="24"/>
  <c r="V24" i="23"/>
  <c r="X27" i="24"/>
  <c r="X27" i="23"/>
  <c r="Y30" i="23"/>
  <c r="Y30" i="24"/>
  <c r="AA33" i="24"/>
  <c r="AA33" i="23"/>
  <c r="AB36" i="23"/>
  <c r="AB36" i="24"/>
  <c r="AC42" i="24"/>
  <c r="AC42" i="23"/>
  <c r="AK6" i="24"/>
  <c r="AK6" i="23"/>
  <c r="X21" i="24"/>
  <c r="X21" i="23"/>
  <c r="K6" i="23"/>
  <c r="K6" i="24"/>
  <c r="O9" i="23"/>
  <c r="O9" i="24"/>
  <c r="R15" i="24"/>
  <c r="R15" i="23"/>
  <c r="H30" i="23"/>
  <c r="H30" i="24"/>
  <c r="M9" i="24"/>
  <c r="M9" i="23"/>
  <c r="Z21" i="24"/>
  <c r="Z21" i="23"/>
  <c r="M39" i="24"/>
  <c r="M39" i="23"/>
  <c r="O42" i="24"/>
  <c r="O42" i="23"/>
  <c r="M15" i="23"/>
  <c r="M15" i="24"/>
  <c r="Y24" i="24"/>
  <c r="Y24" i="23"/>
  <c r="AD6" i="24"/>
  <c r="AD6" i="23"/>
  <c r="I21" i="24"/>
  <c r="I21" i="23"/>
  <c r="AG27" i="24"/>
  <c r="AG27" i="23"/>
  <c r="W36" i="24"/>
  <c r="W36" i="23"/>
  <c r="S24" i="24"/>
  <c r="S24" i="23"/>
  <c r="Q18" i="24"/>
  <c r="Q18" i="23"/>
  <c r="AJ12" i="23"/>
  <c r="AJ12" i="24"/>
  <c r="AH9" i="24"/>
  <c r="AH9" i="23"/>
  <c r="AC39" i="24"/>
  <c r="AC39" i="23"/>
  <c r="AB6" i="24"/>
  <c r="AB6" i="23"/>
  <c r="I18" i="23"/>
  <c r="I18" i="24"/>
  <c r="K21" i="23"/>
  <c r="K21" i="24"/>
  <c r="L24" i="23"/>
  <c r="L24" i="24"/>
  <c r="AK27" i="24"/>
  <c r="AK27" i="23"/>
  <c r="X24" i="24"/>
  <c r="X24" i="23"/>
  <c r="Z27" i="23"/>
  <c r="Z27" i="24"/>
  <c r="AA30" i="23"/>
  <c r="AA30" i="24"/>
  <c r="AC33" i="24"/>
  <c r="AC33" i="23"/>
  <c r="AD36" i="24"/>
  <c r="AD36" i="23"/>
  <c r="AE42" i="23"/>
  <c r="AE42" i="24"/>
  <c r="AC6" i="24"/>
  <c r="AC6" i="23"/>
  <c r="AF21" i="23"/>
  <c r="AF21" i="24"/>
  <c r="O6" i="24"/>
  <c r="O6" i="23"/>
  <c r="S9" i="23"/>
  <c r="S9" i="24"/>
  <c r="V15" i="24"/>
  <c r="V15" i="23"/>
  <c r="X30" i="23"/>
  <c r="X30" i="24"/>
  <c r="J39" i="23"/>
  <c r="J39" i="24"/>
  <c r="T18" i="24"/>
  <c r="T18" i="23"/>
  <c r="P39" i="24"/>
  <c r="P39" i="23"/>
  <c r="AE36" i="24"/>
  <c r="AE36" i="23"/>
  <c r="AF9" i="23"/>
  <c r="AF9" i="24"/>
  <c r="J30" i="23"/>
  <c r="J30" i="24"/>
  <c r="Z24" i="24"/>
  <c r="Z24" i="23"/>
  <c r="AB27" i="23"/>
  <c r="AB27" i="24"/>
  <c r="AC30" i="24"/>
  <c r="AC30" i="23"/>
  <c r="AE33" i="24"/>
  <c r="AE33" i="23"/>
  <c r="AF36" i="24"/>
  <c r="AF36" i="23"/>
  <c r="AG42" i="24"/>
  <c r="AG42" i="23"/>
  <c r="U6" i="24"/>
  <c r="U6" i="23"/>
  <c r="I24" i="24"/>
  <c r="I24" i="23"/>
  <c r="S6" i="23"/>
  <c r="S6" i="24"/>
  <c r="W9" i="24"/>
  <c r="W9" i="23"/>
  <c r="Z15" i="23"/>
  <c r="Z15" i="24"/>
  <c r="J33" i="23"/>
  <c r="J33" i="24"/>
  <c r="I6" i="23"/>
  <c r="I6" i="24"/>
  <c r="U15" i="24"/>
  <c r="U15" i="23"/>
  <c r="N36" i="24"/>
  <c r="N36" i="23"/>
  <c r="AG18" i="24"/>
  <c r="AG18" i="23"/>
  <c r="U18" i="24"/>
  <c r="U18" i="23"/>
  <c r="O24" i="24"/>
  <c r="O24" i="23"/>
  <c r="Z6" i="23"/>
  <c r="Z6" i="24"/>
  <c r="Y39" i="23"/>
  <c r="Y39" i="24"/>
  <c r="O21" i="24"/>
  <c r="O21" i="23"/>
  <c r="Q36" i="24"/>
  <c r="Q36" i="23"/>
  <c r="AB24" i="23"/>
  <c r="AB24" i="24"/>
  <c r="AD27" i="24"/>
  <c r="AD27" i="23"/>
  <c r="AE30" i="24"/>
  <c r="AE30" i="23"/>
  <c r="AG33" i="24"/>
  <c r="AG33" i="23"/>
  <c r="AH36" i="24"/>
  <c r="AH36" i="23"/>
  <c r="AI42" i="24"/>
  <c r="AI42" i="23"/>
  <c r="M6" i="24"/>
  <c r="M6" i="23"/>
  <c r="Q24" i="24"/>
  <c r="Q24" i="23"/>
  <c r="W6" i="23"/>
  <c r="W6" i="24"/>
  <c r="AA9" i="24"/>
  <c r="AA9" i="23"/>
  <c r="AF15" i="23"/>
  <c r="AF15" i="24"/>
  <c r="Z33" i="23"/>
  <c r="Z33" i="24"/>
  <c r="AE12" i="24"/>
  <c r="AE12" i="23"/>
  <c r="AD21" i="23"/>
  <c r="AD21" i="24"/>
  <c r="Y15" i="24"/>
  <c r="Y15" i="23"/>
  <c r="R21" i="24"/>
  <c r="R21" i="23"/>
  <c r="AA21" i="24"/>
  <c r="AA21" i="23"/>
  <c r="AG9" i="23"/>
  <c r="AG9" i="24"/>
  <c r="X42" i="23"/>
  <c r="X42" i="24"/>
  <c r="AJ6" i="24"/>
  <c r="AJ6" i="23"/>
  <c r="AE39" i="24"/>
  <c r="AE39" i="23"/>
  <c r="O36" i="24"/>
  <c r="O36" i="23"/>
  <c r="AH12" i="23"/>
  <c r="AH12" i="24"/>
  <c r="K18" i="24"/>
  <c r="K18" i="23"/>
  <c r="N24" i="23"/>
  <c r="N24" i="24"/>
  <c r="K24" i="23"/>
  <c r="K24" i="24"/>
  <c r="AF12" i="24"/>
  <c r="AF12" i="23"/>
  <c r="X6" i="23"/>
  <c r="X6" i="24"/>
  <c r="N30" i="24"/>
  <c r="N30" i="23"/>
  <c r="AD33" i="24"/>
  <c r="AD33" i="23"/>
  <c r="G24" i="24"/>
  <c r="G24" i="23"/>
  <c r="AH15" i="24"/>
  <c r="AH15" i="23"/>
  <c r="AD12" i="23"/>
  <c r="AD12" i="24"/>
  <c r="AB9" i="24"/>
  <c r="AB9" i="23"/>
  <c r="W39" i="23"/>
  <c r="W39" i="24"/>
  <c r="V6" i="23"/>
  <c r="V6" i="24"/>
  <c r="O18" i="23"/>
  <c r="O18" i="24"/>
  <c r="Q21" i="24"/>
  <c r="Q21" i="23"/>
  <c r="R24" i="24"/>
  <c r="R24" i="23"/>
  <c r="R30" i="24"/>
  <c r="R30" i="23"/>
  <c r="U36" i="24"/>
  <c r="U36" i="23"/>
  <c r="AD24" i="23"/>
  <c r="AD24" i="24"/>
  <c r="AF27" i="24"/>
  <c r="AF27" i="23"/>
  <c r="AG30" i="24"/>
  <c r="AG30" i="23"/>
  <c r="AJ36" i="24"/>
  <c r="AJ36" i="23"/>
  <c r="AK42" i="24"/>
  <c r="AK42" i="23"/>
  <c r="H15" i="24"/>
  <c r="H15" i="23"/>
  <c r="AC24" i="23"/>
  <c r="AC24" i="24"/>
  <c r="AA6" i="23"/>
  <c r="AA6" i="24"/>
  <c r="AE9" i="23"/>
  <c r="AE9" i="24"/>
  <c r="J18" i="24"/>
  <c r="J18" i="23"/>
  <c r="K36" i="23"/>
  <c r="K36" i="24"/>
  <c r="AC9" i="24"/>
  <c r="AC9" i="23"/>
  <c r="X9" i="23"/>
  <c r="X9" i="24"/>
  <c r="T30" i="24"/>
  <c r="T30" i="23"/>
  <c r="Z18" i="24"/>
  <c r="Z18" i="23"/>
  <c r="M33" i="24"/>
  <c r="M33" i="23"/>
  <c r="R33" i="24"/>
  <c r="R33" i="23"/>
  <c r="L12" i="23"/>
  <c r="L12" i="24"/>
  <c r="G15" i="24"/>
  <c r="G15" i="23"/>
  <c r="G18" i="24"/>
  <c r="G18" i="23"/>
  <c r="L18" i="23"/>
  <c r="L18" i="24"/>
  <c r="AA39" i="24"/>
  <c r="AA39" i="23"/>
  <c r="M21" i="23"/>
  <c r="M21" i="24"/>
  <c r="M36" i="23"/>
  <c r="M36" i="24"/>
  <c r="H18" i="24"/>
  <c r="H18" i="23"/>
  <c r="AD9" i="23"/>
  <c r="AD9" i="24"/>
  <c r="M18" i="23"/>
  <c r="M18" i="24"/>
  <c r="P24" i="24"/>
  <c r="P24" i="23"/>
  <c r="V33" i="24"/>
  <c r="V33" i="23"/>
  <c r="AH21" i="24"/>
  <c r="AH21" i="23"/>
  <c r="AD15" i="23"/>
  <c r="AD15" i="24"/>
  <c r="AB12" i="23"/>
  <c r="AB12" i="24"/>
  <c r="Z9" i="24"/>
  <c r="Z9" i="23"/>
  <c r="U39" i="24"/>
  <c r="U39" i="23"/>
  <c r="T6" i="24"/>
  <c r="T6" i="23"/>
  <c r="R18" i="24"/>
  <c r="R18" i="23"/>
  <c r="T24" i="24"/>
  <c r="T24" i="23"/>
  <c r="V30" i="24"/>
  <c r="V30" i="23"/>
  <c r="Y36" i="24"/>
  <c r="Y36" i="23"/>
  <c r="AF24" i="24"/>
  <c r="AF24" i="23"/>
  <c r="AH27" i="24"/>
  <c r="AH27" i="23"/>
  <c r="AI30" i="24"/>
  <c r="AI30" i="23"/>
  <c r="G42" i="23"/>
  <c r="G42" i="24"/>
  <c r="AI12" i="23"/>
  <c r="AI12" i="24"/>
  <c r="L15" i="24"/>
  <c r="L15" i="23"/>
  <c r="O27" i="24"/>
  <c r="O27" i="23"/>
  <c r="AE6" i="24"/>
  <c r="AE6" i="23"/>
  <c r="AI9" i="23"/>
  <c r="AI9" i="24"/>
  <c r="S18" i="24"/>
  <c r="S18" i="23"/>
  <c r="AA36" i="23"/>
  <c r="AA36" i="24"/>
  <c r="Z39" i="23"/>
  <c r="Z39" i="24"/>
  <c r="W24" i="24"/>
  <c r="W24" i="23"/>
  <c r="Z30" i="23"/>
  <c r="Z30" i="24"/>
  <c r="AC36" i="23"/>
  <c r="AC36" i="24"/>
  <c r="AH24" i="24"/>
  <c r="AH24" i="23"/>
  <c r="AJ27" i="24"/>
  <c r="AJ27" i="23"/>
  <c r="G33" i="23"/>
  <c r="G33" i="24"/>
  <c r="I42" i="23"/>
  <c r="I42" i="24"/>
  <c r="AA12" i="24"/>
  <c r="AA12" i="23"/>
  <c r="P15" i="23"/>
  <c r="P15" i="24"/>
  <c r="AE27" i="24"/>
  <c r="AE27" i="23"/>
  <c r="AI6" i="23"/>
  <c r="AI6" i="24"/>
  <c r="I12" i="24"/>
  <c r="I12" i="23"/>
  <c r="AA18" i="24"/>
  <c r="AA18" i="23"/>
  <c r="L42" i="24"/>
  <c r="L42" i="23"/>
  <c r="Y6" i="23"/>
  <c r="Y6" i="24"/>
  <c r="Q39" i="24"/>
  <c r="Q39" i="23"/>
  <c r="V18" i="24"/>
  <c r="V18" i="23"/>
  <c r="W21" i="24"/>
  <c r="W21" i="23"/>
  <c r="AA24" i="23"/>
  <c r="AA24" i="24"/>
  <c r="AD30" i="24"/>
  <c r="AD30" i="23"/>
  <c r="AG36" i="24"/>
  <c r="AG36" i="23"/>
  <c r="AJ24" i="24"/>
  <c r="AJ24" i="23"/>
  <c r="G30" i="24"/>
  <c r="G30" i="23"/>
  <c r="I33" i="23"/>
  <c r="I33" i="24"/>
  <c r="J36" i="23"/>
  <c r="J36" i="24"/>
  <c r="K42" i="24"/>
  <c r="K42" i="23"/>
  <c r="S12" i="23"/>
  <c r="S12" i="24"/>
  <c r="T15" i="24"/>
  <c r="T15" i="23"/>
  <c r="P30" i="24"/>
  <c r="P30" i="23"/>
  <c r="H39" i="23"/>
  <c r="H39" i="24"/>
  <c r="M12" i="23"/>
  <c r="M12" i="24"/>
  <c r="AI18" i="24"/>
  <c r="AI18" i="23"/>
  <c r="AB42" i="24"/>
  <c r="AB42" i="23"/>
  <c r="P18" i="24"/>
  <c r="P18" i="23"/>
  <c r="P6" i="23"/>
  <c r="P6" i="24"/>
  <c r="AB30" i="24"/>
  <c r="AB30" i="23"/>
  <c r="V21" i="24"/>
  <c r="V21" i="23"/>
  <c r="W15" i="24"/>
  <c r="W15" i="23"/>
  <c r="V12" i="23"/>
  <c r="V12" i="24"/>
  <c r="T9" i="23"/>
  <c r="T9" i="24"/>
  <c r="O39" i="24"/>
  <c r="O39" i="23"/>
  <c r="N6" i="24"/>
  <c r="N6" i="23"/>
  <c r="X18" i="24"/>
  <c r="X18" i="23"/>
  <c r="Y21" i="24"/>
  <c r="Y21" i="23"/>
  <c r="AE24" i="24"/>
  <c r="AE24" i="23"/>
  <c r="AH30" i="24"/>
  <c r="AH30" i="23"/>
  <c r="AK36" i="24"/>
  <c r="AK36" i="23"/>
  <c r="H27" i="24"/>
  <c r="H27" i="23"/>
  <c r="I30" i="23"/>
  <c r="I30" i="24"/>
  <c r="K33" i="24"/>
  <c r="K33" i="23"/>
  <c r="L36" i="23"/>
  <c r="L36" i="24"/>
  <c r="M42" i="24"/>
  <c r="M42" i="23"/>
  <c r="K12" i="24"/>
  <c r="K12" i="23"/>
  <c r="X15" i="24"/>
  <c r="X15" i="23"/>
  <c r="AF30" i="23"/>
  <c r="AF30" i="24"/>
  <c r="L39" i="24"/>
  <c r="L39" i="23"/>
  <c r="Q12" i="23"/>
  <c r="Q12" i="24"/>
  <c r="L21" i="23"/>
  <c r="L21" i="24"/>
  <c r="AI39" i="24"/>
  <c r="AI3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S7" i="25" l="1"/>
  <c r="AR7" i="25"/>
  <c r="AS10" i="25"/>
  <c r="AS43" i="25"/>
  <c r="AS37" i="25"/>
  <c r="AS40" i="26"/>
  <c r="AR40" i="26"/>
  <c r="AS25" i="25"/>
  <c r="AR25" i="25"/>
  <c r="AR7" i="26"/>
  <c r="AS34" i="25"/>
  <c r="AR34" i="25"/>
  <c r="AR16" i="25"/>
  <c r="AS19" i="25"/>
  <c r="AR19" i="25"/>
  <c r="AS7" i="26"/>
  <c r="AS10" i="26"/>
  <c r="AS19" i="26"/>
  <c r="AR43" i="26"/>
  <c r="AR37" i="26"/>
  <c r="AS40" i="25"/>
  <c r="AR40" i="25"/>
  <c r="AS25" i="26"/>
  <c r="AR25" i="26"/>
  <c r="AS34" i="26"/>
  <c r="AR34" i="26"/>
  <c r="AR19" i="26"/>
  <c r="AR37" i="25"/>
  <c r="AR31" i="26"/>
  <c r="AS31" i="26"/>
  <c r="AS13" i="25"/>
  <c r="AS22" i="25"/>
  <c r="AS28" i="25"/>
  <c r="AR28" i="25"/>
  <c r="AR10" i="26"/>
  <c r="AR22" i="25"/>
  <c r="AR28" i="26"/>
  <c r="AS16" i="25"/>
  <c r="AR13" i="25"/>
  <c r="AR43" i="25"/>
  <c r="AS31" i="25"/>
  <c r="AR31" i="25"/>
  <c r="AS22" i="26"/>
  <c r="AR22" i="26"/>
  <c r="AS43" i="26"/>
  <c r="AS28" i="26"/>
  <c r="AR10" i="25"/>
  <c r="AS16" i="26"/>
  <c r="AR13" i="26"/>
  <c r="AS13" i="26"/>
  <c r="AR16" i="26"/>
  <c r="AS37" i="26"/>
  <c r="AS16" i="23"/>
  <c r="AR16" i="23"/>
  <c r="AS22" i="23"/>
  <c r="AR22" i="23"/>
  <c r="AL23" i="23" s="1"/>
  <c r="AS43" i="23"/>
  <c r="AR43" i="23"/>
  <c r="AR16" i="24"/>
  <c r="AS16" i="24"/>
  <c r="AR22" i="24"/>
  <c r="AS22" i="24"/>
  <c r="AS43" i="24"/>
  <c r="AR43" i="24"/>
  <c r="AS31" i="23"/>
  <c r="AR31" i="23"/>
  <c r="AS28" i="23"/>
  <c r="AR28" i="23"/>
  <c r="AR40" i="24"/>
  <c r="AS40" i="24"/>
  <c r="AS31" i="24"/>
  <c r="AR31" i="24"/>
  <c r="AR28" i="24"/>
  <c r="AS28" i="24"/>
  <c r="AS40" i="23"/>
  <c r="AR40" i="23"/>
  <c r="AR34" i="24"/>
  <c r="AS34" i="24"/>
  <c r="AS34" i="23"/>
  <c r="AR34" i="23"/>
  <c r="AR10" i="23"/>
  <c r="AS10" i="23"/>
  <c r="AR10" i="24"/>
  <c r="AS10" i="24"/>
  <c r="AR7" i="24"/>
  <c r="AS13" i="23"/>
  <c r="AR13" i="23"/>
  <c r="AR7" i="23"/>
  <c r="AS13" i="24"/>
  <c r="AR13" i="24"/>
  <c r="AR25" i="23"/>
  <c r="AS25" i="23"/>
  <c r="AS7" i="23"/>
  <c r="AR25" i="24"/>
  <c r="AS25" i="24"/>
  <c r="AS7" i="24"/>
  <c r="AS37" i="24"/>
  <c r="AR37" i="24"/>
  <c r="AS19" i="23"/>
  <c r="AR19" i="23"/>
  <c r="AS37" i="23"/>
  <c r="AR37" i="23"/>
  <c r="AR19" i="24"/>
  <c r="AS19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2" i="26" l="1"/>
  <c r="AL23" i="26"/>
  <c r="AT37" i="25"/>
  <c r="AL38" i="25"/>
  <c r="AT25" i="26"/>
  <c r="AL26" i="26"/>
  <c r="AT37" i="26"/>
  <c r="AL38" i="26"/>
  <c r="AT34" i="25"/>
  <c r="AL35" i="25"/>
  <c r="AT22" i="23"/>
  <c r="AT16" i="26"/>
  <c r="AL17" i="26"/>
  <c r="AT10" i="25"/>
  <c r="AL11" i="25"/>
  <c r="AT13" i="25"/>
  <c r="AL14" i="25"/>
  <c r="AT10" i="26"/>
  <c r="AL11" i="26"/>
  <c r="AT19" i="26"/>
  <c r="AL20" i="26"/>
  <c r="AT43" i="26"/>
  <c r="AL44" i="26"/>
  <c r="AT19" i="25"/>
  <c r="AL20" i="25"/>
  <c r="AT40" i="26"/>
  <c r="AL41" i="26"/>
  <c r="AT43" i="25"/>
  <c r="AL44" i="25"/>
  <c r="AT31" i="25"/>
  <c r="AL32" i="25"/>
  <c r="AL29" i="25"/>
  <c r="AT28" i="25"/>
  <c r="AT34" i="26"/>
  <c r="AL35" i="26"/>
  <c r="AT40" i="25"/>
  <c r="AL41" i="25"/>
  <c r="AT7" i="26"/>
  <c r="AL8" i="26"/>
  <c r="AT7" i="25"/>
  <c r="AL8" i="25"/>
  <c r="AT22" i="25"/>
  <c r="AL23" i="25"/>
  <c r="AT13" i="26"/>
  <c r="AL14" i="26"/>
  <c r="AL29" i="26"/>
  <c r="AT28" i="26"/>
  <c r="AT31" i="26"/>
  <c r="AL32" i="26"/>
  <c r="AT16" i="25"/>
  <c r="AL17" i="25"/>
  <c r="AT25" i="25"/>
  <c r="AL26" i="25"/>
  <c r="AT28" i="23"/>
  <c r="AL29" i="23"/>
  <c r="AL20" i="24"/>
  <c r="AT19" i="24"/>
  <c r="AT19" i="23"/>
  <c r="AL20" i="23"/>
  <c r="AL11" i="24"/>
  <c r="AT10" i="24"/>
  <c r="AL14" i="23"/>
  <c r="AT13" i="23"/>
  <c r="AT31" i="23"/>
  <c r="AL32" i="23"/>
  <c r="AT37" i="23"/>
  <c r="AL38" i="23"/>
  <c r="AT37" i="24"/>
  <c r="AL38" i="24"/>
  <c r="AT10" i="23"/>
  <c r="AL11" i="23"/>
  <c r="AT34" i="23"/>
  <c r="AL35" i="23"/>
  <c r="AL44" i="24"/>
  <c r="AT43" i="24"/>
  <c r="AT25" i="24"/>
  <c r="AL26" i="24"/>
  <c r="AT34" i="24"/>
  <c r="AL35" i="24"/>
  <c r="AL23" i="24"/>
  <c r="AT22" i="24"/>
  <c r="AT40" i="23"/>
  <c r="AL41" i="23"/>
  <c r="AT16" i="24"/>
  <c r="AL17" i="24"/>
  <c r="AT25" i="23"/>
  <c r="AL26" i="23"/>
  <c r="AT43" i="23"/>
  <c r="AL44" i="23"/>
  <c r="AL14" i="24"/>
  <c r="AT13" i="24"/>
  <c r="AL29" i="24"/>
  <c r="AT28" i="24"/>
  <c r="AT7" i="23"/>
  <c r="AL8" i="23"/>
  <c r="AT31" i="24"/>
  <c r="AL32" i="24"/>
  <c r="AT16" i="23"/>
  <c r="AL17" i="23"/>
  <c r="AL8" i="24"/>
  <c r="AT7" i="24"/>
  <c r="AT40" i="24"/>
  <c r="AL41" i="24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6" l="1"/>
  <c r="U48" i="25"/>
  <c r="AE50" i="26"/>
  <c r="AE50" i="25"/>
  <c r="AE50" i="24"/>
  <c r="U48" i="24"/>
  <c r="U48" i="23"/>
  <c r="AE50" i="23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yassy</author>
  </authors>
  <commentList>
    <comment ref="AL25" authorId="0" shapeId="0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comments3.xml><?xml version="1.0" encoding="utf-8"?>
<comments xmlns="http://schemas.openxmlformats.org/spreadsheetml/2006/main">
  <authors>
    <author>富山県</author>
  </authors>
  <commentList>
    <comment ref="A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<sst xmlns="http://schemas.openxmlformats.org/spreadsheetml/2006/main" count="7247" uniqueCount="152">
  <si>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</si>
  <si>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</si>
  <si>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</si>
  <si>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</si>
  <si>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</si>
  <si>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</si>
  <si>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</si>
  <si>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</si>
  <si>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</si>
  <si>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</si>
  <si>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</si>
  <si>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</si>
  <si>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</si>
  <si>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</si>
  <si>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</si>
  <si>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</si>
  <si>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</si>
  <si>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</si>
  <si>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</si>
  <si>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</si>
  <si>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</si>
  <si>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</si>
  <si>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</si>
  <si>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</si>
  <si>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</si>
  <si>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</si>
  <si>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</si>
  <si>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</si>
  <si>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</si>
  <si>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</si>
  <si>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</si>
  <si>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</si>
  <si>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</si>
  <si>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</si>
  <si>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</si>
  <si>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</si>
  <si>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</si>
  <si>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</si>
  <si>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</si>
  <si>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</si>
  <si>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</si>
  <si>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</si>
  <si>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</si>
  <si>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</si>
  <si>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</si>
  <si>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</si>
  <si>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</si>
  <si>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</si>
  <si>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</si>
  <si>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</si>
  <si>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</si>
  <si>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</si>
  <si>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</si>
  <si>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</si>
  <si>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</si>
  <si>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</si>
  <si>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</si>
  <si>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</si>
  <si>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</si>
  <si>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</si>
  <si>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</si>
  <si>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</si>
  <si>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</si>
  <si>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</si>
  <si>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</si>
  <si>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</si>
  <si>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</si>
  <si>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</si>
  <si>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</si>
  <si>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</si>
  <si>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</si>
  <si>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</si>
  <si>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</si>
  <si>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</si>
  <si>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</si>
  <si>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</si>
  <si>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</si>
  <si>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</si>
  <si>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</si>
  <si>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</si>
  <si>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</si>
  <si>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</si>
  <si>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</si>
  <si>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</si>
  <si>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</si>
  <si>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</si>
  <si>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</si>
  <si>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</si>
  <si>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</si>
  <si>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</si>
  <si>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</si>
  <si>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</si>
  <si>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</si>
  <si>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</si>
  <si>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</si>
  <si>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</si>
  <si>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</si>
  <si>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</si>
  <si>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</si>
  <si>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</si>
  <si>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</si>
  <si>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</si>
  <si>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</si>
  <si>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</si>
  <si>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</si>
  <si>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</si>
  <si>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</si>
  <si>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</si>
  <si>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</si>
  <si>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</si>
  <si>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</si>
  <si>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</si>
  <si>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</si>
  <si>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</si>
  <si>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</si>
  <si>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</si>
  <si>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</si>
  <si>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</si>
  <si>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</si>
  <si>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</si>
  <si>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</si>
  <si>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</si>
  <si>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</si>
  <si>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</si>
  <si>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</si>
  <si>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</si>
  <si>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</si>
  <si>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</si>
  <si>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</si>
  <si>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</si>
  <si>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</si>
  <si>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</si>
  <si>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</si>
  <si>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</si>
  <si>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</si>
  <si>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</si>
  <si>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</si>
  <si>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</si>
  <si>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</si>
  <si>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</si>
  <si>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</si>
  <si>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</si>
  <si>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</si>
  <si>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</si>
  <si>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</si>
  <si>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</si>
  <si>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R7.4.1版</t>
    <rPh sb="6" eb="7">
      <t>バン</t>
    </rPh>
    <phoneticPr fontId="2"/>
  </si>
  <si>
    <t>　　　　　　　　　　　　　月単位の補正係数を乗じて設計変更する。</t>
    <rPh sb="13" eb="16">
      <t>ツキタンイ</t>
    </rPh>
    <rPh sb="17" eb="21">
      <t>ホセイケイスウ</t>
    </rPh>
    <rPh sb="22" eb="23">
      <t>ジョウ</t>
    </rPh>
    <rPh sb="25" eb="27">
      <t>セッケイ</t>
    </rPh>
    <rPh sb="27" eb="29">
      <t>ヘンコウ</t>
    </rPh>
    <phoneticPr fontId="2"/>
  </si>
  <si>
    <t>　　　　　　　　　　　　　月単位の週休２日未満の場合、補正分を減額変更する（通期の週休２日達成でも減額変更）。</t>
    <rPh sb="13" eb="16">
      <t>ツキタンイ</t>
    </rPh>
    <rPh sb="17" eb="19">
      <t>シュウキュウ</t>
    </rPh>
    <rPh sb="20" eb="21">
      <t>ニチ</t>
    </rPh>
    <rPh sb="21" eb="23">
      <t>ミマン</t>
    </rPh>
    <rPh sb="24" eb="26">
      <t>バアイ</t>
    </rPh>
    <rPh sb="27" eb="29">
      <t>ホセイ</t>
    </rPh>
    <rPh sb="29" eb="30">
      <t>ブン</t>
    </rPh>
    <rPh sb="31" eb="33">
      <t>ゲンガク</t>
    </rPh>
    <rPh sb="33" eb="35">
      <t>ヘンコウ</t>
    </rPh>
    <rPh sb="38" eb="40">
      <t>ツウキ</t>
    </rPh>
    <rPh sb="41" eb="43">
      <t>シュウキュウ</t>
    </rPh>
    <rPh sb="44" eb="45">
      <t>ニチ</t>
    </rPh>
    <rPh sb="45" eb="47">
      <t>タッセイ</t>
    </rPh>
    <rPh sb="49" eb="53">
      <t>ゲンガクヘンコウ</t>
    </rPh>
    <phoneticPr fontId="2"/>
  </si>
  <si>
    <t>　　　　　　　　　　　　　月単位の週休２日以上（28.5%以上）の場合、月単位の補正係数を乗じて設計変更する。</t>
    <rPh sb="17" eb="19">
      <t>シュウキュウ</t>
    </rPh>
    <rPh sb="20" eb="21">
      <t>ニチ</t>
    </rPh>
    <phoneticPr fontId="2"/>
  </si>
  <si>
    <t>・発注者指定型　⇒　週単位（土日完全週休２日）が未達成で月単位の週休２日以上（28.5%以上）の場合、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ドニチ</t>
    </rPh>
    <rPh sb="16" eb="20">
      <t>カンゼンシュウキュウ</t>
    </rPh>
    <rPh sb="21" eb="22">
      <t>ニチ</t>
    </rPh>
    <rPh sb="24" eb="27">
      <t>ミタッセイ</t>
    </rPh>
    <phoneticPr fontId="2"/>
  </si>
  <si>
    <t>・受注者希望型　⇒　週単位（土日完全週休２日）が達成の場合、週単位の補正係数を乗じて設計変更する。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4" eb="26">
      <t>タッセイ</t>
    </rPh>
    <rPh sb="27" eb="29">
      <t>バアイ</t>
    </rPh>
    <rPh sb="30" eb="31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</si>
</sst>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49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8"/>
  <sheetViews>
    <sheetView showGridLines="0" showZeros="0" view="pageBreakPreview" zoomScaleNormal="100" zoomScaleSheetLayoutView="100" workbookViewId="0">
      <selection activeCell="I49" sqref="I49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146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137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136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150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147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148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>
      <c r="B35" s="182" t="s">
        <v>71</v>
      </c>
      <c r="C35" s="180" t="s">
        <v>151</v>
      </c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>
      <c r="B36" s="182"/>
      <c r="C36" s="180" t="s">
        <v>149</v>
      </c>
      <c r="D36" s="180"/>
      <c r="E36" s="180"/>
      <c r="F36" s="180"/>
      <c r="G36" s="180"/>
      <c r="H36" s="180"/>
      <c r="I36" s="180"/>
      <c r="J36" s="180"/>
      <c r="K36" s="170"/>
      <c r="L36" s="181"/>
    </row>
    <row r="37" spans="2:12" ht="16.5" customHeight="1" thickBot="1">
      <c r="B37" s="184"/>
      <c r="C37" s="185"/>
      <c r="D37" s="185"/>
      <c r="E37" s="185"/>
      <c r="F37" s="185"/>
      <c r="G37" s="185"/>
      <c r="H37" s="185"/>
      <c r="I37" s="185"/>
      <c r="J37" s="185"/>
      <c r="K37" s="186"/>
      <c r="L37" s="187"/>
    </row>
    <row r="38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S4" sqref="S4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2025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45810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45824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45926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45947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N100" sqref="N100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49" t="s">
        <v>132</v>
      </c>
      <c r="V47" s="250"/>
      <c r="W47" s="250"/>
      <c r="X47" s="250"/>
      <c r="Y47" s="251"/>
      <c r="Z47" s="207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6"/>
      <c r="W48" s="226"/>
      <c r="X48" s="226"/>
      <c r="Y48" s="227"/>
      <c r="Z48" s="231" t="s">
        <v>135</v>
      </c>
      <c r="AA48" s="231"/>
      <c r="AB48" s="231"/>
      <c r="AC48" s="188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 thickBot="1">
      <c r="G49" t="s">
        <v>111</v>
      </c>
      <c r="T49" s="1"/>
      <c r="U49" s="228"/>
      <c r="V49" s="229"/>
      <c r="W49" s="229"/>
      <c r="X49" s="229"/>
      <c r="Y49" s="230"/>
      <c r="Z49" s="231"/>
      <c r="AA49" s="231"/>
      <c r="AB49" s="231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0"/>
      <c r="AG50" s="240"/>
      <c r="AH50" s="241"/>
      <c r="AI50" s="231" t="s">
        <v>135</v>
      </c>
      <c r="AJ50" s="231"/>
      <c r="AK50" s="231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45" t="str">
        <f>CONCATENATE($AN$47+$AO$47&amp;"日","/",$AQ$47+$AO$47&amp;"日")</f>
        <v>0日/0日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G52" t="s">
        <v>138</v>
      </c>
      <c r="R52" s="63"/>
      <c r="S52" s="63"/>
      <c r="T52" s="1" t="s">
        <v>64</v>
      </c>
      <c r="U52" s="220" t="str">
        <f>IF(AN47=0,"",($AN$47+$AO$47)/($AQ$47+$AO$47))</f>
        <v/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/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G53" t="s">
        <v>139</v>
      </c>
      <c r="AE53" s="219"/>
      <c r="AF53" s="219"/>
      <c r="AG53" s="219"/>
      <c r="AH53" s="219"/>
      <c r="AI53" s="219"/>
      <c r="AJ53" s="219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A63:AB63"/>
    <mergeCell ref="U52:V52"/>
    <mergeCell ref="X52:AA52"/>
    <mergeCell ref="AE52:AF53"/>
    <mergeCell ref="AG52:AH53"/>
  </mergeCells>
  <phoneticPr fontId="2"/>
  <conditionalFormatting sqref="G7:AK8 AM7:AM8">
    <cfRule type="expression" dxfId="491" priority="80">
      <formula>G$6="土"</formula>
    </cfRule>
    <cfRule type="expression" dxfId="490" priority="79">
      <formula>G$6="日"</formula>
    </cfRule>
    <cfRule type="expression" dxfId="489" priority="78">
      <formula>G$6="祝"</formula>
    </cfRule>
  </conditionalFormatting>
  <conditionalFormatting sqref="G10:AK11 AM10:AM11">
    <cfRule type="expression" dxfId="488" priority="77">
      <formula>G$9="土"</formula>
    </cfRule>
    <cfRule type="expression" dxfId="487" priority="76">
      <formula>G$9="日"</formula>
    </cfRule>
    <cfRule type="expression" dxfId="486" priority="75">
      <formula>G$9="祝"</formula>
    </cfRule>
  </conditionalFormatting>
  <conditionalFormatting sqref="G13:AK14 AM13:AM14">
    <cfRule type="expression" dxfId="485" priority="74">
      <formula>G$12="土"</formula>
    </cfRule>
    <cfRule type="expression" dxfId="484" priority="73">
      <formula>G$12="日"</formula>
    </cfRule>
    <cfRule type="expression" dxfId="483" priority="72">
      <formula>G$12="祝"</formula>
    </cfRule>
  </conditionalFormatting>
  <conditionalFormatting sqref="G16:AK17 AM16:AM17">
    <cfRule type="expression" dxfId="482" priority="70">
      <formula>G$15="日"</formula>
    </cfRule>
    <cfRule type="expression" dxfId="481" priority="71">
      <formula>G$15="土"</formula>
    </cfRule>
    <cfRule type="expression" dxfId="480" priority="69">
      <formula>G$15="祝"</formula>
    </cfRule>
  </conditionalFormatting>
  <conditionalFormatting sqref="G19:AK20 AM19:AM20">
    <cfRule type="expression" dxfId="479" priority="68">
      <formula>G$18="土"</formula>
    </cfRule>
    <cfRule type="expression" dxfId="478" priority="67">
      <formula>G$18="日"</formula>
    </cfRule>
    <cfRule type="expression" dxfId="477" priority="66">
      <formula>G$18="祝"</formula>
    </cfRule>
  </conditionalFormatting>
  <conditionalFormatting sqref="G22:AK23 AM22:AM23">
    <cfRule type="expression" dxfId="476" priority="65">
      <formula>G$21="土"</formula>
    </cfRule>
    <cfRule type="expression" dxfId="475" priority="64">
      <formula>G$21="日"</formula>
    </cfRule>
    <cfRule type="expression" dxfId="474" priority="63">
      <formula>G$21="祝"</formula>
    </cfRule>
  </conditionalFormatting>
  <conditionalFormatting sqref="G25:AK26 AM25:AM26">
    <cfRule type="expression" dxfId="473" priority="61">
      <formula>G$24="日"</formula>
    </cfRule>
    <cfRule type="expression" dxfId="472" priority="62">
      <formula>G$24="土"</formula>
    </cfRule>
    <cfRule type="expression" dxfId="471" priority="60">
      <formula>G$24="祝"</formula>
    </cfRule>
  </conditionalFormatting>
  <conditionalFormatting sqref="G28:AK29 AM28:AM29">
    <cfRule type="expression" dxfId="470" priority="59">
      <formula>G$27="土"</formula>
    </cfRule>
    <cfRule type="expression" dxfId="469" priority="58">
      <formula>G$27="日"</formula>
    </cfRule>
    <cfRule type="expression" dxfId="468" priority="57">
      <formula>G$27="祝"</formula>
    </cfRule>
  </conditionalFormatting>
  <conditionalFormatting sqref="G31:AK32 AM31:AM32">
    <cfRule type="expression" dxfId="467" priority="56">
      <formula>G$30="土"</formula>
    </cfRule>
    <cfRule type="expression" dxfId="466" priority="55">
      <formula>G$30="日"</formula>
    </cfRule>
    <cfRule type="expression" dxfId="465" priority="54">
      <formula>G$30="祝"</formula>
    </cfRule>
  </conditionalFormatting>
  <conditionalFormatting sqref="G34:AK35 AM34:AM35">
    <cfRule type="expression" dxfId="464" priority="53">
      <formula>G$33="土"</formula>
    </cfRule>
    <cfRule type="expression" dxfId="463" priority="52">
      <formula>G$33="日"</formula>
    </cfRule>
    <cfRule type="expression" dxfId="462" priority="51">
      <formula>G$33="祝"</formula>
    </cfRule>
  </conditionalFormatting>
  <conditionalFormatting sqref="G37:AK38 AM37:AM38">
    <cfRule type="expression" dxfId="461" priority="50">
      <formula>G$36="土"</formula>
    </cfRule>
    <cfRule type="expression" dxfId="460" priority="49">
      <formula>G$36="日"</formula>
    </cfRule>
    <cfRule type="expression" dxfId="459" priority="48">
      <formula>G$36="祝"</formula>
    </cfRule>
  </conditionalFormatting>
  <conditionalFormatting sqref="G40:AK41 AM40:AM41">
    <cfRule type="expression" dxfId="458" priority="47">
      <formula>G$39="土"</formula>
    </cfRule>
    <cfRule type="expression" dxfId="457" priority="46">
      <formula>G$39="日"</formula>
    </cfRule>
    <cfRule type="expression" dxfId="456" priority="45">
      <formula>G$39="祝"</formula>
    </cfRule>
  </conditionalFormatting>
  <conditionalFormatting sqref="G43:AK44 AM43:AM44">
    <cfRule type="expression" dxfId="455" priority="44">
      <formula>G$42="土"</formula>
    </cfRule>
    <cfRule type="expression" dxfId="454" priority="43">
      <formula>G$42="日"</formula>
    </cfRule>
    <cfRule type="expression" dxfId="453" priority="42">
      <formula>G$42="祝"</formula>
    </cfRule>
  </conditionalFormatting>
  <conditionalFormatting sqref="AC48">
    <cfRule type="expression" dxfId="452" priority="40">
      <formula>$AC$48="ＮＧ"</formula>
    </cfRule>
  </conditionalFormatting>
  <conditionalFormatting sqref="AI48">
    <cfRule type="expression" dxfId="451" priority="41">
      <formula>$AH$46="ＮＧ"</formula>
    </cfRule>
  </conditionalFormatting>
  <conditionalFormatting sqref="AI52">
    <cfRule type="expression" dxfId="450" priority="81">
      <formula>$AH$48="ＮＧ"</formula>
    </cfRule>
  </conditionalFormatting>
  <conditionalFormatting sqref="AL7:AL8">
    <cfRule type="expression" dxfId="449" priority="20">
      <formula>#REF!="日"</formula>
    </cfRule>
    <cfRule type="expression" dxfId="448" priority="19">
      <formula>#REF!="祝"</formula>
    </cfRule>
    <cfRule type="expression" dxfId="447" priority="21">
      <formula>#REF!="土"</formula>
    </cfRule>
  </conditionalFormatting>
  <conditionalFormatting sqref="AL10:AL11">
    <cfRule type="expression" dxfId="446" priority="23">
      <formula>#REF!="日"</formula>
    </cfRule>
    <cfRule type="expression" dxfId="445" priority="22">
      <formula>#REF!="祝"</formula>
    </cfRule>
    <cfRule type="expression" dxfId="444" priority="24">
      <formula>#REF!="土"</formula>
    </cfRule>
  </conditionalFormatting>
  <conditionalFormatting sqref="AL13:AL14">
    <cfRule type="expression" dxfId="443" priority="27">
      <formula>#REF!="土"</formula>
    </cfRule>
    <cfRule type="expression" dxfId="442" priority="26">
      <formula>#REF!="日"</formula>
    </cfRule>
    <cfRule type="expression" dxfId="441" priority="25">
      <formula>#REF!="祝"</formula>
    </cfRule>
  </conditionalFormatting>
  <conditionalFormatting sqref="AL16:AL17">
    <cfRule type="expression" dxfId="440" priority="30">
      <formula>#REF!="土"</formula>
    </cfRule>
    <cfRule type="expression" dxfId="439" priority="29">
      <formula>#REF!="日"</formula>
    </cfRule>
    <cfRule type="expression" dxfId="438" priority="28">
      <formula>#REF!="祝"</formula>
    </cfRule>
  </conditionalFormatting>
  <conditionalFormatting sqref="AL19:AL20">
    <cfRule type="expression" dxfId="437" priority="33">
      <formula>#REF!="土"</formula>
    </cfRule>
    <cfRule type="expression" dxfId="436" priority="32">
      <formula>#REF!="日"</formula>
    </cfRule>
    <cfRule type="expression" dxfId="435" priority="31">
      <formula>#REF!="祝"</formula>
    </cfRule>
  </conditionalFormatting>
  <conditionalFormatting sqref="AL22:AL23">
    <cfRule type="expression" dxfId="434" priority="36">
      <formula>#REF!="土"</formula>
    </cfRule>
    <cfRule type="expression" dxfId="433" priority="35">
      <formula>#REF!="日"</formula>
    </cfRule>
    <cfRule type="expression" dxfId="432" priority="34">
      <formula>#REF!="祝"</formula>
    </cfRule>
  </conditionalFormatting>
  <conditionalFormatting sqref="AL25:AL26">
    <cfRule type="expression" dxfId="431" priority="38">
      <formula>#REF!="日"</formula>
    </cfRule>
    <cfRule type="expression" dxfId="430" priority="37">
      <formula>#REF!="祝"</formula>
    </cfRule>
    <cfRule type="expression" dxfId="429" priority="39">
      <formula>#REF!="土"</formula>
    </cfRule>
  </conditionalFormatting>
  <conditionalFormatting sqref="AL28:AL29">
    <cfRule type="expression" dxfId="428" priority="16">
      <formula>#REF!="祝"</formula>
    </cfRule>
    <cfRule type="expression" dxfId="427" priority="18">
      <formula>#REF!="土"</formula>
    </cfRule>
    <cfRule type="expression" dxfId="426" priority="17">
      <formula>#REF!="日"</formula>
    </cfRule>
  </conditionalFormatting>
  <conditionalFormatting sqref="AL31:AL32">
    <cfRule type="expression" dxfId="425" priority="15">
      <formula>#REF!="土"</formula>
    </cfRule>
    <cfRule type="expression" dxfId="424" priority="14">
      <formula>#REF!="日"</formula>
    </cfRule>
    <cfRule type="expression" dxfId="423" priority="13">
      <formula>#REF!="祝"</formula>
    </cfRule>
  </conditionalFormatting>
  <conditionalFormatting sqref="AL34:AL35">
    <cfRule type="expression" dxfId="422" priority="12">
      <formula>#REF!="土"</formula>
    </cfRule>
    <cfRule type="expression" dxfId="421" priority="10">
      <formula>#REF!="祝"</formula>
    </cfRule>
    <cfRule type="expression" dxfId="420" priority="11">
      <formula>#REF!="日"</formula>
    </cfRule>
  </conditionalFormatting>
  <conditionalFormatting sqref="AL37:AL38">
    <cfRule type="expression" dxfId="419" priority="9">
      <formula>#REF!="土"</formula>
    </cfRule>
    <cfRule type="expression" dxfId="418" priority="8">
      <formula>#REF!="日"</formula>
    </cfRule>
    <cfRule type="expression" dxfId="417" priority="7">
      <formula>#REF!="祝"</formula>
    </cfRule>
  </conditionalFormatting>
  <conditionalFormatting sqref="AL40:AL41">
    <cfRule type="expression" dxfId="416" priority="6">
      <formula>#REF!="土"</formula>
    </cfRule>
    <cfRule type="expression" dxfId="415" priority="5">
      <formula>#REF!="日"</formula>
    </cfRule>
    <cfRule type="expression" dxfId="414" priority="4">
      <formula>#REF!="祝"</formula>
    </cfRule>
  </conditionalFormatting>
  <conditionalFormatting sqref="AL43:AL44">
    <cfRule type="expression" dxfId="413" priority="1">
      <formula>#REF!="祝"</formula>
    </cfRule>
    <cfRule type="expression" dxfId="412" priority="3">
      <formula>#REF!="土"</formula>
    </cfRule>
    <cfRule type="expression" dxfId="411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N11" sqref="AN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9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9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9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49" t="s">
        <v>132</v>
      </c>
      <c r="V47" s="250"/>
      <c r="W47" s="250"/>
      <c r="X47" s="250"/>
      <c r="Y47" s="251"/>
      <c r="Z47" s="207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6"/>
      <c r="W48" s="226"/>
      <c r="X48" s="226"/>
      <c r="Y48" s="227"/>
      <c r="Z48" s="231" t="s">
        <v>135</v>
      </c>
      <c r="AA48" s="231"/>
      <c r="AB48" s="231"/>
      <c r="AC48" s="76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 thickBot="1">
      <c r="T49" s="1"/>
      <c r="U49" s="228"/>
      <c r="V49" s="229"/>
      <c r="W49" s="229"/>
      <c r="X49" s="229"/>
      <c r="Y49" s="230"/>
      <c r="Z49" s="231"/>
      <c r="AA49" s="231"/>
      <c r="AB49" s="231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0"/>
      <c r="AG50" s="240"/>
      <c r="AH50" s="241"/>
      <c r="AI50" s="231" t="s">
        <v>135</v>
      </c>
      <c r="AJ50" s="231"/>
      <c r="AK50" s="231"/>
    </row>
    <row r="51" spans="7:37" ht="18" customHeight="1" thickBot="1">
      <c r="O51" t="s">
        <v>130</v>
      </c>
      <c r="R51" s="63"/>
      <c r="S51" s="63"/>
      <c r="T51" s="1" t="s">
        <v>64</v>
      </c>
      <c r="U51" s="245" t="str">
        <f>CONCATENATE($AN$47+$AO$47&amp;"日","/",$AQ$47+$AO$47&amp;"日")</f>
        <v>30日/100日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R52" s="63"/>
      <c r="S52" s="63"/>
      <c r="T52" s="1" t="s">
        <v>64</v>
      </c>
      <c r="U52" s="220">
        <f>IF(AN47=0,"",($AN$47+$AO$47)/($AQ$47+$AO$47))</f>
        <v>0.3</v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>4週8休以上</v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I52:AJ53"/>
    <mergeCell ref="AA59:AB59"/>
    <mergeCell ref="U48:Y49"/>
    <mergeCell ref="Z48:AB49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K8 AM7:AM8">
    <cfRule type="expression" dxfId="410" priority="80">
      <formula>G$6="土"</formula>
    </cfRule>
    <cfRule type="expression" dxfId="409" priority="79">
      <formula>G$6="日"</formula>
    </cfRule>
    <cfRule type="expression" dxfId="408" priority="78">
      <formula>G$6="祝"</formula>
    </cfRule>
  </conditionalFormatting>
  <conditionalFormatting sqref="G10:AK11 AM10:AM11">
    <cfRule type="expression" dxfId="407" priority="77">
      <formula>G$9="土"</formula>
    </cfRule>
    <cfRule type="expression" dxfId="406" priority="76">
      <formula>G$9="日"</formula>
    </cfRule>
    <cfRule type="expression" dxfId="405" priority="75">
      <formula>G$9="祝"</formula>
    </cfRule>
  </conditionalFormatting>
  <conditionalFormatting sqref="G13:AK14 AM13:AM14">
    <cfRule type="expression" dxfId="404" priority="74">
      <formula>G$12="土"</formula>
    </cfRule>
    <cfRule type="expression" dxfId="403" priority="73">
      <formula>G$12="日"</formula>
    </cfRule>
    <cfRule type="expression" dxfId="402" priority="72">
      <formula>G$12="祝"</formula>
    </cfRule>
  </conditionalFormatting>
  <conditionalFormatting sqref="G16:AK17 AM16:AM17">
    <cfRule type="expression" dxfId="401" priority="70">
      <formula>G$15="日"</formula>
    </cfRule>
    <cfRule type="expression" dxfId="400" priority="71">
      <formula>G$15="土"</formula>
    </cfRule>
    <cfRule type="expression" dxfId="399" priority="69">
      <formula>G$15="祝"</formula>
    </cfRule>
  </conditionalFormatting>
  <conditionalFormatting sqref="G19:AK20 AM19:AM20">
    <cfRule type="expression" dxfId="398" priority="68">
      <formula>G$18="土"</formula>
    </cfRule>
    <cfRule type="expression" dxfId="397" priority="67">
      <formula>G$18="日"</formula>
    </cfRule>
    <cfRule type="expression" dxfId="396" priority="66">
      <formula>G$18="祝"</formula>
    </cfRule>
  </conditionalFormatting>
  <conditionalFormatting sqref="G22:AK23 AM22:AM23">
    <cfRule type="expression" dxfId="395" priority="65">
      <formula>G$21="土"</formula>
    </cfRule>
    <cfRule type="expression" dxfId="394" priority="64">
      <formula>G$21="日"</formula>
    </cfRule>
    <cfRule type="expression" dxfId="393" priority="63">
      <formula>G$21="祝"</formula>
    </cfRule>
  </conditionalFormatting>
  <conditionalFormatting sqref="G25:AK26 AM25:AM26">
    <cfRule type="expression" dxfId="392" priority="61">
      <formula>G$24="日"</formula>
    </cfRule>
    <cfRule type="expression" dxfId="391" priority="62">
      <formula>G$24="土"</formula>
    </cfRule>
    <cfRule type="expression" dxfId="390" priority="60">
      <formula>G$24="祝"</formula>
    </cfRule>
  </conditionalFormatting>
  <conditionalFormatting sqref="G28:AK29 AM28:AM29">
    <cfRule type="expression" dxfId="389" priority="59">
      <formula>G$27="土"</formula>
    </cfRule>
    <cfRule type="expression" dxfId="388" priority="58">
      <formula>G$27="日"</formula>
    </cfRule>
    <cfRule type="expression" dxfId="387" priority="57">
      <formula>G$27="祝"</formula>
    </cfRule>
  </conditionalFormatting>
  <conditionalFormatting sqref="G31:AK32 AM31:AM32">
    <cfRule type="expression" dxfId="386" priority="56">
      <formula>G$30="土"</formula>
    </cfRule>
    <cfRule type="expression" dxfId="385" priority="55">
      <formula>G$30="日"</formula>
    </cfRule>
    <cfRule type="expression" dxfId="384" priority="54">
      <formula>G$30="祝"</formula>
    </cfRule>
  </conditionalFormatting>
  <conditionalFormatting sqref="G34:AK35 AM34:AM35">
    <cfRule type="expression" dxfId="383" priority="53">
      <formula>G$33="土"</formula>
    </cfRule>
    <cfRule type="expression" dxfId="382" priority="52">
      <formula>G$33="日"</formula>
    </cfRule>
    <cfRule type="expression" dxfId="381" priority="51">
      <formula>G$33="祝"</formula>
    </cfRule>
  </conditionalFormatting>
  <conditionalFormatting sqref="G37:AK38 AM37:AM38">
    <cfRule type="expression" dxfId="380" priority="50">
      <formula>G$36="土"</formula>
    </cfRule>
    <cfRule type="expression" dxfId="379" priority="49">
      <formula>G$36="日"</formula>
    </cfRule>
    <cfRule type="expression" dxfId="378" priority="48">
      <formula>G$36="祝"</formula>
    </cfRule>
  </conditionalFormatting>
  <conditionalFormatting sqref="G40:AK41 AM40:AM41">
    <cfRule type="expression" dxfId="377" priority="47">
      <formula>G$39="土"</formula>
    </cfRule>
    <cfRule type="expression" dxfId="376" priority="46">
      <formula>G$39="日"</formula>
    </cfRule>
    <cfRule type="expression" dxfId="375" priority="45">
      <formula>G$39="祝"</formula>
    </cfRule>
  </conditionalFormatting>
  <conditionalFormatting sqref="G43:AK44 AM43:AM44">
    <cfRule type="expression" dxfId="374" priority="44">
      <formula>G$42="土"</formula>
    </cfRule>
    <cfRule type="expression" dxfId="373" priority="43">
      <formula>G$42="日"</formula>
    </cfRule>
    <cfRule type="expression" dxfId="372" priority="42">
      <formula>G$42="祝"</formula>
    </cfRule>
  </conditionalFormatting>
  <conditionalFormatting sqref="AC48">
    <cfRule type="expression" dxfId="371" priority="40">
      <formula>$AC$48="ＮＧ"</formula>
    </cfRule>
  </conditionalFormatting>
  <conditionalFormatting sqref="AI48">
    <cfRule type="expression" dxfId="370" priority="41">
      <formula>$AH$46="ＮＧ"</formula>
    </cfRule>
  </conditionalFormatting>
  <conditionalFormatting sqref="AI52">
    <cfRule type="expression" dxfId="369" priority="81">
      <formula>$AH$48="ＮＧ"</formula>
    </cfRule>
  </conditionalFormatting>
  <conditionalFormatting sqref="AL7:AL8">
    <cfRule type="expression" dxfId="368" priority="20">
      <formula>#REF!="日"</formula>
    </cfRule>
    <cfRule type="expression" dxfId="367" priority="19">
      <formula>#REF!="祝"</formula>
    </cfRule>
    <cfRule type="expression" dxfId="366" priority="21">
      <formula>#REF!="土"</formula>
    </cfRule>
  </conditionalFormatting>
  <conditionalFormatting sqref="AL10:AL11">
    <cfRule type="expression" dxfId="365" priority="23">
      <formula>#REF!="日"</formula>
    </cfRule>
    <cfRule type="expression" dxfId="364" priority="22">
      <formula>#REF!="祝"</formula>
    </cfRule>
    <cfRule type="expression" dxfId="363" priority="24">
      <formula>#REF!="土"</formula>
    </cfRule>
  </conditionalFormatting>
  <conditionalFormatting sqref="AL13:AL14">
    <cfRule type="expression" dxfId="362" priority="27">
      <formula>#REF!="土"</formula>
    </cfRule>
    <cfRule type="expression" dxfId="361" priority="26">
      <formula>#REF!="日"</formula>
    </cfRule>
    <cfRule type="expression" dxfId="360" priority="25">
      <formula>#REF!="祝"</formula>
    </cfRule>
  </conditionalFormatting>
  <conditionalFormatting sqref="AL16:AL17">
    <cfRule type="expression" dxfId="359" priority="30">
      <formula>#REF!="土"</formula>
    </cfRule>
    <cfRule type="expression" dxfId="358" priority="29">
      <formula>#REF!="日"</formula>
    </cfRule>
    <cfRule type="expression" dxfId="357" priority="28">
      <formula>#REF!="祝"</formula>
    </cfRule>
  </conditionalFormatting>
  <conditionalFormatting sqref="AL19:AL20">
    <cfRule type="expression" dxfId="356" priority="33">
      <formula>#REF!="土"</formula>
    </cfRule>
    <cfRule type="expression" dxfId="355" priority="32">
      <formula>#REF!="日"</formula>
    </cfRule>
    <cfRule type="expression" dxfId="354" priority="31">
      <formula>#REF!="祝"</formula>
    </cfRule>
  </conditionalFormatting>
  <conditionalFormatting sqref="AL22:AL23">
    <cfRule type="expression" dxfId="353" priority="36">
      <formula>#REF!="土"</formula>
    </cfRule>
    <cfRule type="expression" dxfId="352" priority="35">
      <formula>#REF!="日"</formula>
    </cfRule>
    <cfRule type="expression" dxfId="351" priority="34">
      <formula>#REF!="祝"</formula>
    </cfRule>
  </conditionalFormatting>
  <conditionalFormatting sqref="AL25:AL26">
    <cfRule type="expression" dxfId="350" priority="38">
      <formula>#REF!="日"</formula>
    </cfRule>
    <cfRule type="expression" dxfId="349" priority="37">
      <formula>#REF!="祝"</formula>
    </cfRule>
    <cfRule type="expression" dxfId="348" priority="39">
      <formula>#REF!="土"</formula>
    </cfRule>
  </conditionalFormatting>
  <conditionalFormatting sqref="AL28:AL29">
    <cfRule type="expression" dxfId="347" priority="16">
      <formula>#REF!="祝"</formula>
    </cfRule>
    <cfRule type="expression" dxfId="346" priority="18">
      <formula>#REF!="土"</formula>
    </cfRule>
    <cfRule type="expression" dxfId="345" priority="17">
      <formula>#REF!="日"</formula>
    </cfRule>
  </conditionalFormatting>
  <conditionalFormatting sqref="AL31:AL32">
    <cfRule type="expression" dxfId="344" priority="15">
      <formula>#REF!="土"</formula>
    </cfRule>
    <cfRule type="expression" dxfId="343" priority="14">
      <formula>#REF!="日"</formula>
    </cfRule>
    <cfRule type="expression" dxfId="342" priority="13">
      <formula>#REF!="祝"</formula>
    </cfRule>
  </conditionalFormatting>
  <conditionalFormatting sqref="AL34:AL35">
    <cfRule type="expression" dxfId="341" priority="12">
      <formula>#REF!="土"</formula>
    </cfRule>
    <cfRule type="expression" dxfId="340" priority="10">
      <formula>#REF!="祝"</formula>
    </cfRule>
    <cfRule type="expression" dxfId="339" priority="11">
      <formula>#REF!="日"</formula>
    </cfRule>
  </conditionalFormatting>
  <conditionalFormatting sqref="AL37:AL38">
    <cfRule type="expression" dxfId="338" priority="9">
      <formula>#REF!="土"</formula>
    </cfRule>
    <cfRule type="expression" dxfId="337" priority="8">
      <formula>#REF!="日"</formula>
    </cfRule>
    <cfRule type="expression" dxfId="336" priority="7">
      <formula>#REF!="祝"</formula>
    </cfRule>
  </conditionalFormatting>
  <conditionalFormatting sqref="AL40:AL41">
    <cfRule type="expression" dxfId="335" priority="6">
      <formula>#REF!="土"</formula>
    </cfRule>
    <cfRule type="expression" dxfId="334" priority="5">
      <formula>#REF!="日"</formula>
    </cfRule>
    <cfRule type="expression" dxfId="333" priority="4">
      <formula>#REF!="祝"</formula>
    </cfRule>
  </conditionalFormatting>
  <conditionalFormatting sqref="AL43:AL44">
    <cfRule type="expression" dxfId="332" priority="1">
      <formula>#REF!="祝"</formula>
    </cfRule>
    <cfRule type="expression" dxfId="331" priority="3">
      <formula>#REF!="土"</formula>
    </cfRule>
    <cfRule type="expression" dxfId="330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3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49" t="s">
        <v>132</v>
      </c>
      <c r="V47" s="250"/>
      <c r="W47" s="250"/>
      <c r="X47" s="250"/>
      <c r="Y47" s="251"/>
      <c r="Z47" s="207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6"/>
      <c r="W48" s="226"/>
      <c r="X48" s="226"/>
      <c r="Y48" s="227"/>
      <c r="Z48" s="231" t="s">
        <v>135</v>
      </c>
      <c r="AA48" s="231"/>
      <c r="AB48" s="231"/>
      <c r="AC48" s="188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 thickBot="1">
      <c r="G49" t="s">
        <v>111</v>
      </c>
      <c r="T49" s="1"/>
      <c r="U49" s="228"/>
      <c r="V49" s="229"/>
      <c r="W49" s="229"/>
      <c r="X49" s="229"/>
      <c r="Y49" s="230"/>
      <c r="Z49" s="231"/>
      <c r="AA49" s="231"/>
      <c r="AB49" s="231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0"/>
      <c r="AG50" s="240"/>
      <c r="AH50" s="241"/>
      <c r="AI50" s="231" t="s">
        <v>135</v>
      </c>
      <c r="AJ50" s="231"/>
      <c r="AK50" s="231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45" t="str">
        <f>CONCATENATE($AN$47+$AO$47&amp;"日","/",$AQ$47+$AO$47&amp;"日")</f>
        <v>0日/0日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G52" t="s">
        <v>138</v>
      </c>
      <c r="R52" s="63"/>
      <c r="S52" s="63"/>
      <c r="T52" s="1" t="s">
        <v>64</v>
      </c>
      <c r="U52" s="220" t="str">
        <f>IF(AN47=0,"",($AN$47+$AO$47)/($AQ$47+$AO$47))</f>
        <v/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/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G53" t="s">
        <v>139</v>
      </c>
      <c r="AE53" s="219"/>
      <c r="AF53" s="219"/>
      <c r="AG53" s="219"/>
      <c r="AH53" s="219"/>
      <c r="AI53" s="219"/>
      <c r="AJ53" s="219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A63:AB63"/>
    <mergeCell ref="U47:Y47"/>
    <mergeCell ref="U48:Y49"/>
    <mergeCell ref="Z48:AB49"/>
    <mergeCell ref="U52:V52"/>
    <mergeCell ref="X52:AA52"/>
    <mergeCell ref="U51:V51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329" priority="197">
      <formula>G$6="土"</formula>
    </cfRule>
    <cfRule type="expression" dxfId="328" priority="196">
      <formula>G$6="日"</formula>
    </cfRule>
    <cfRule type="expression" dxfId="327" priority="195">
      <formula>G$6="祝"</formula>
    </cfRule>
  </conditionalFormatting>
  <conditionalFormatting sqref="G10:AK11 AM10:AM11">
    <cfRule type="expression" dxfId="326" priority="194">
      <formula>G$9="土"</formula>
    </cfRule>
    <cfRule type="expression" dxfId="325" priority="193">
      <formula>G$9="日"</formula>
    </cfRule>
    <cfRule type="expression" dxfId="324" priority="192">
      <formula>G$9="祝"</formula>
    </cfRule>
  </conditionalFormatting>
  <conditionalFormatting sqref="G13:AK14 AM13:AM14">
    <cfRule type="expression" dxfId="323" priority="191">
      <formula>G$12="土"</formula>
    </cfRule>
    <cfRule type="expression" dxfId="322" priority="190">
      <formula>G$12="日"</formula>
    </cfRule>
    <cfRule type="expression" dxfId="321" priority="189">
      <formula>G$12="祝"</formula>
    </cfRule>
  </conditionalFormatting>
  <conditionalFormatting sqref="G16:AK17 AM16:AM17">
    <cfRule type="expression" dxfId="320" priority="187">
      <formula>G$15="日"</formula>
    </cfRule>
    <cfRule type="expression" dxfId="319" priority="188">
      <formula>G$15="土"</formula>
    </cfRule>
    <cfRule type="expression" dxfId="318" priority="186">
      <formula>G$15="祝"</formula>
    </cfRule>
  </conditionalFormatting>
  <conditionalFormatting sqref="G19:AK20 AM19:AM20">
    <cfRule type="expression" dxfId="317" priority="185">
      <formula>G$18="土"</formula>
    </cfRule>
    <cfRule type="expression" dxfId="316" priority="184">
      <formula>G$18="日"</formula>
    </cfRule>
    <cfRule type="expression" dxfId="315" priority="183">
      <formula>G$18="祝"</formula>
    </cfRule>
  </conditionalFormatting>
  <conditionalFormatting sqref="G22:AK23 AM22:AM23">
    <cfRule type="expression" dxfId="314" priority="182">
      <formula>G$21="土"</formula>
    </cfRule>
    <cfRule type="expression" dxfId="313" priority="181">
      <formula>G$21="日"</formula>
    </cfRule>
    <cfRule type="expression" dxfId="312" priority="180">
      <formula>G$21="祝"</formula>
    </cfRule>
  </conditionalFormatting>
  <conditionalFormatting sqref="G25:AK26 AM25:AM26">
    <cfRule type="expression" dxfId="311" priority="178">
      <formula>G$24="日"</formula>
    </cfRule>
    <cfRule type="expression" dxfId="310" priority="179">
      <formula>G$24="土"</formula>
    </cfRule>
    <cfRule type="expression" dxfId="309" priority="177">
      <formula>G$24="祝"</formula>
    </cfRule>
  </conditionalFormatting>
  <conditionalFormatting sqref="G28:AK29 AM28:AM29">
    <cfRule type="expression" dxfId="308" priority="176">
      <formula>G$27="土"</formula>
    </cfRule>
    <cfRule type="expression" dxfId="307" priority="175">
      <formula>G$27="日"</formula>
    </cfRule>
    <cfRule type="expression" dxfId="306" priority="174">
      <formula>G$27="祝"</formula>
    </cfRule>
  </conditionalFormatting>
  <conditionalFormatting sqref="G31:AK32 AM31:AM32">
    <cfRule type="expression" dxfId="305" priority="173">
      <formula>G$30="土"</formula>
    </cfRule>
    <cfRule type="expression" dxfId="304" priority="172">
      <formula>G$30="日"</formula>
    </cfRule>
    <cfRule type="expression" dxfId="303" priority="171">
      <formula>G$30="祝"</formula>
    </cfRule>
  </conditionalFormatting>
  <conditionalFormatting sqref="G34:AK35 AM34:AM35">
    <cfRule type="expression" dxfId="302" priority="170">
      <formula>G$33="土"</formula>
    </cfRule>
    <cfRule type="expression" dxfId="301" priority="169">
      <formula>G$33="日"</formula>
    </cfRule>
    <cfRule type="expression" dxfId="300" priority="168">
      <formula>G$33="祝"</formula>
    </cfRule>
  </conditionalFormatting>
  <conditionalFormatting sqref="G37:AK38 AM37:AM38">
    <cfRule type="expression" dxfId="299" priority="167">
      <formula>G$36="土"</formula>
    </cfRule>
    <cfRule type="expression" dxfId="298" priority="166">
      <formula>G$36="日"</formula>
    </cfRule>
    <cfRule type="expression" dxfId="297" priority="165">
      <formula>G$36="祝"</formula>
    </cfRule>
  </conditionalFormatting>
  <conditionalFormatting sqref="G40:AK41 AM40:AM41">
    <cfRule type="expression" dxfId="296" priority="164">
      <formula>G$39="土"</formula>
    </cfRule>
    <cfRule type="expression" dxfId="295" priority="163">
      <formula>G$39="日"</formula>
    </cfRule>
    <cfRule type="expression" dxfId="294" priority="162">
      <formula>G$39="祝"</formula>
    </cfRule>
  </conditionalFormatting>
  <conditionalFormatting sqref="G43:AK44 AM43:AM44">
    <cfRule type="expression" dxfId="293" priority="161">
      <formula>G$42="土"</formula>
    </cfRule>
    <cfRule type="expression" dxfId="292" priority="160">
      <formula>G$42="日"</formula>
    </cfRule>
    <cfRule type="expression" dxfId="291" priority="159">
      <formula>G$42="祝"</formula>
    </cfRule>
  </conditionalFormatting>
  <conditionalFormatting sqref="AC48">
    <cfRule type="expression" dxfId="290" priority="157">
      <formula>$AC$48="ＮＧ"</formula>
    </cfRule>
  </conditionalFormatting>
  <conditionalFormatting sqref="AI48">
    <cfRule type="expression" dxfId="289" priority="158">
      <formula>$AH$46="ＮＧ"</formula>
    </cfRule>
  </conditionalFormatting>
  <conditionalFormatting sqref="AI52">
    <cfRule type="expression" dxfId="288" priority="198">
      <formula>$AH$48="ＮＧ"</formula>
    </cfRule>
  </conditionalFormatting>
  <conditionalFormatting sqref="AL7:AL8">
    <cfRule type="expression" dxfId="287" priority="20">
      <formula>#REF!="日"</formula>
    </cfRule>
    <cfRule type="expression" dxfId="286" priority="19">
      <formula>#REF!="祝"</formula>
    </cfRule>
    <cfRule type="expression" dxfId="285" priority="21">
      <formula>#REF!="土"</formula>
    </cfRule>
  </conditionalFormatting>
  <conditionalFormatting sqref="AL10:AL11">
    <cfRule type="expression" dxfId="284" priority="23">
      <formula>#REF!="日"</formula>
    </cfRule>
    <cfRule type="expression" dxfId="283" priority="22">
      <formula>#REF!="祝"</formula>
    </cfRule>
    <cfRule type="expression" dxfId="282" priority="24">
      <formula>#REF!="土"</formula>
    </cfRule>
  </conditionalFormatting>
  <conditionalFormatting sqref="AL13:AL14">
    <cfRule type="expression" dxfId="281" priority="27">
      <formula>#REF!="土"</formula>
    </cfRule>
    <cfRule type="expression" dxfId="280" priority="26">
      <formula>#REF!="日"</formula>
    </cfRule>
    <cfRule type="expression" dxfId="279" priority="25">
      <formula>#REF!="祝"</formula>
    </cfRule>
  </conditionalFormatting>
  <conditionalFormatting sqref="AL16:AL17">
    <cfRule type="expression" dxfId="278" priority="30">
      <formula>#REF!="土"</formula>
    </cfRule>
    <cfRule type="expression" dxfId="277" priority="29">
      <formula>#REF!="日"</formula>
    </cfRule>
    <cfRule type="expression" dxfId="276" priority="28">
      <formula>#REF!="祝"</formula>
    </cfRule>
  </conditionalFormatting>
  <conditionalFormatting sqref="AL19:AL20">
    <cfRule type="expression" dxfId="275" priority="33">
      <formula>#REF!="土"</formula>
    </cfRule>
    <cfRule type="expression" dxfId="274" priority="32">
      <formula>#REF!="日"</formula>
    </cfRule>
    <cfRule type="expression" dxfId="273" priority="31">
      <formula>#REF!="祝"</formula>
    </cfRule>
  </conditionalFormatting>
  <conditionalFormatting sqref="AL22:AL23">
    <cfRule type="expression" dxfId="272" priority="36">
      <formula>#REF!="土"</formula>
    </cfRule>
    <cfRule type="expression" dxfId="271" priority="35">
      <formula>#REF!="日"</formula>
    </cfRule>
    <cfRule type="expression" dxfId="270" priority="34">
      <formula>#REF!="祝"</formula>
    </cfRule>
  </conditionalFormatting>
  <conditionalFormatting sqref="AL25:AL26">
    <cfRule type="expression" dxfId="269" priority="38">
      <formula>#REF!="日"</formula>
    </cfRule>
    <cfRule type="expression" dxfId="268" priority="37">
      <formula>#REF!="祝"</formula>
    </cfRule>
    <cfRule type="expression" dxfId="267" priority="39">
      <formula>#REF!="土"</formula>
    </cfRule>
  </conditionalFormatting>
  <conditionalFormatting sqref="AL28:AL29">
    <cfRule type="expression" dxfId="266" priority="16">
      <formula>#REF!="祝"</formula>
    </cfRule>
    <cfRule type="expression" dxfId="265" priority="18">
      <formula>#REF!="土"</formula>
    </cfRule>
    <cfRule type="expression" dxfId="264" priority="17">
      <formula>#REF!="日"</formula>
    </cfRule>
  </conditionalFormatting>
  <conditionalFormatting sqref="AL31:AL32">
    <cfRule type="expression" dxfId="263" priority="15">
      <formula>#REF!="土"</formula>
    </cfRule>
    <cfRule type="expression" dxfId="262" priority="14">
      <formula>#REF!="日"</formula>
    </cfRule>
    <cfRule type="expression" dxfId="261" priority="13">
      <formula>#REF!="祝"</formula>
    </cfRule>
  </conditionalFormatting>
  <conditionalFormatting sqref="AL34:AL35">
    <cfRule type="expression" dxfId="260" priority="12">
      <formula>#REF!="土"</formula>
    </cfRule>
    <cfRule type="expression" dxfId="259" priority="10">
      <formula>#REF!="祝"</formula>
    </cfRule>
    <cfRule type="expression" dxfId="258" priority="11">
      <formula>#REF!="日"</formula>
    </cfRule>
  </conditionalFormatting>
  <conditionalFormatting sqref="AL37:AL38">
    <cfRule type="expression" dxfId="257" priority="9">
      <formula>#REF!="土"</formula>
    </cfRule>
    <cfRule type="expression" dxfId="256" priority="8">
      <formula>#REF!="日"</formula>
    </cfRule>
    <cfRule type="expression" dxfId="255" priority="7">
      <formula>#REF!="祝"</formula>
    </cfRule>
  </conditionalFormatting>
  <conditionalFormatting sqref="AL40:AL41">
    <cfRule type="expression" dxfId="254" priority="6">
      <formula>#REF!="土"</formula>
    </cfRule>
    <cfRule type="expression" dxfId="253" priority="5">
      <formula>#REF!="日"</formula>
    </cfRule>
    <cfRule type="expression" dxfId="252" priority="4">
      <formula>#REF!="祝"</formula>
    </cfRule>
  </conditionalFormatting>
  <conditionalFormatting sqref="AL43:AL44">
    <cfRule type="expression" dxfId="251" priority="1">
      <formula>#REF!="祝"</formula>
    </cfRule>
    <cfRule type="expression" dxfId="250" priority="3">
      <formula>#REF!="土"</formula>
    </cfRule>
    <cfRule type="expression" dxfId="249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P11" sqref="AP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49" t="s">
        <v>132</v>
      </c>
      <c r="V47" s="250"/>
      <c r="W47" s="250"/>
      <c r="X47" s="250"/>
      <c r="Y47" s="251"/>
      <c r="Z47" s="207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6"/>
      <c r="W48" s="226"/>
      <c r="X48" s="226"/>
      <c r="Y48" s="227"/>
      <c r="Z48" s="231" t="s">
        <v>135</v>
      </c>
      <c r="AA48" s="231"/>
      <c r="AB48" s="231"/>
      <c r="AC48" s="76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 thickBot="1">
      <c r="T49" s="1"/>
      <c r="U49" s="228"/>
      <c r="V49" s="229"/>
      <c r="W49" s="229"/>
      <c r="X49" s="229"/>
      <c r="Y49" s="230"/>
      <c r="Z49" s="231"/>
      <c r="AA49" s="231"/>
      <c r="AB49" s="231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40"/>
      <c r="AG50" s="240"/>
      <c r="AH50" s="241"/>
      <c r="AI50" s="231" t="s">
        <v>135</v>
      </c>
      <c r="AJ50" s="231"/>
      <c r="AK50" s="231"/>
    </row>
    <row r="51" spans="7:37" ht="18" customHeight="1" thickBot="1">
      <c r="O51" t="s">
        <v>130</v>
      </c>
      <c r="R51" s="63"/>
      <c r="S51" s="63"/>
      <c r="T51" s="1" t="s">
        <v>64</v>
      </c>
      <c r="U51" s="245" t="str">
        <f>CONCATENATE($AN$47+$AO$47&amp;"日","/",$AQ$47+$AO$47&amp;"日")</f>
        <v>30日/100日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R52" s="63"/>
      <c r="S52" s="63"/>
      <c r="T52" s="1" t="s">
        <v>64</v>
      </c>
      <c r="U52" s="220">
        <f>IF(AN47=0,"",($AN$47+$AO$47)/($AQ$47+$AO$47))</f>
        <v>0.3</v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>4週8休以上</v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A63:AB63"/>
    <mergeCell ref="U47:Y47"/>
    <mergeCell ref="U48:Y49"/>
    <mergeCell ref="Z48:AB49"/>
    <mergeCell ref="U52:V52"/>
    <mergeCell ref="X52:AA52"/>
    <mergeCell ref="AE52:AF53"/>
    <mergeCell ref="AG52:AH53"/>
    <mergeCell ref="AI52:AJ53"/>
    <mergeCell ref="AA59:AB5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248" priority="173">
      <formula>G$6="土"</formula>
    </cfRule>
    <cfRule type="expression" dxfId="247" priority="172">
      <formula>G$6="日"</formula>
    </cfRule>
    <cfRule type="expression" dxfId="246" priority="171">
      <formula>G$6="祝"</formula>
    </cfRule>
  </conditionalFormatting>
  <conditionalFormatting sqref="G10:AK11 AM10:AM11">
    <cfRule type="expression" dxfId="245" priority="170">
      <formula>G$9="土"</formula>
    </cfRule>
    <cfRule type="expression" dxfId="244" priority="169">
      <formula>G$9="日"</formula>
    </cfRule>
    <cfRule type="expression" dxfId="243" priority="168">
      <formula>G$9="祝"</formula>
    </cfRule>
  </conditionalFormatting>
  <conditionalFormatting sqref="G13:AK14 AM13:AM14">
    <cfRule type="expression" dxfId="242" priority="167">
      <formula>G$12="土"</formula>
    </cfRule>
    <cfRule type="expression" dxfId="241" priority="166">
      <formula>G$12="日"</formula>
    </cfRule>
    <cfRule type="expression" dxfId="240" priority="165">
      <formula>G$12="祝"</formula>
    </cfRule>
  </conditionalFormatting>
  <conditionalFormatting sqref="G16:AK17 AM16:AM17">
    <cfRule type="expression" dxfId="239" priority="163">
      <formula>G$15="日"</formula>
    </cfRule>
    <cfRule type="expression" dxfId="238" priority="164">
      <formula>G$15="土"</formula>
    </cfRule>
    <cfRule type="expression" dxfId="237" priority="162">
      <formula>G$15="祝"</formula>
    </cfRule>
  </conditionalFormatting>
  <conditionalFormatting sqref="G19:AK20 AM19:AM20">
    <cfRule type="expression" dxfId="236" priority="161">
      <formula>G$18="土"</formula>
    </cfRule>
    <cfRule type="expression" dxfId="235" priority="160">
      <formula>G$18="日"</formula>
    </cfRule>
    <cfRule type="expression" dxfId="234" priority="159">
      <formula>G$18="祝"</formula>
    </cfRule>
  </conditionalFormatting>
  <conditionalFormatting sqref="G22:AK23 AM22:AM23">
    <cfRule type="expression" dxfId="233" priority="158">
      <formula>G$21="土"</formula>
    </cfRule>
    <cfRule type="expression" dxfId="232" priority="157">
      <formula>G$21="日"</formula>
    </cfRule>
    <cfRule type="expression" dxfId="231" priority="156">
      <formula>G$21="祝"</formula>
    </cfRule>
  </conditionalFormatting>
  <conditionalFormatting sqref="G25:AK26 AM25:AM26">
    <cfRule type="expression" dxfId="230" priority="154">
      <formula>G$24="日"</formula>
    </cfRule>
    <cfRule type="expression" dxfId="229" priority="155">
      <formula>G$24="土"</formula>
    </cfRule>
    <cfRule type="expression" dxfId="228" priority="153">
      <formula>G$24="祝"</formula>
    </cfRule>
  </conditionalFormatting>
  <conditionalFormatting sqref="G28:AK29 AM28:AM29">
    <cfRule type="expression" dxfId="227" priority="152">
      <formula>G$27="土"</formula>
    </cfRule>
    <cfRule type="expression" dxfId="226" priority="151">
      <formula>G$27="日"</formula>
    </cfRule>
    <cfRule type="expression" dxfId="225" priority="150">
      <formula>G$27="祝"</formula>
    </cfRule>
  </conditionalFormatting>
  <conditionalFormatting sqref="G31:AK32 AM31:AM32">
    <cfRule type="expression" dxfId="224" priority="149">
      <formula>G$30="土"</formula>
    </cfRule>
    <cfRule type="expression" dxfId="223" priority="148">
      <formula>G$30="日"</formula>
    </cfRule>
    <cfRule type="expression" dxfId="222" priority="147">
      <formula>G$30="祝"</formula>
    </cfRule>
  </conditionalFormatting>
  <conditionalFormatting sqref="G34:AK35 AM34:AM35">
    <cfRule type="expression" dxfId="221" priority="146">
      <formula>G$33="土"</formula>
    </cfRule>
    <cfRule type="expression" dxfId="220" priority="145">
      <formula>G$33="日"</formula>
    </cfRule>
    <cfRule type="expression" dxfId="219" priority="144">
      <formula>G$33="祝"</formula>
    </cfRule>
  </conditionalFormatting>
  <conditionalFormatting sqref="G37:AK38 AM37:AM38">
    <cfRule type="expression" dxfId="218" priority="143">
      <formula>G$36="土"</formula>
    </cfRule>
    <cfRule type="expression" dxfId="217" priority="142">
      <formula>G$36="日"</formula>
    </cfRule>
    <cfRule type="expression" dxfId="216" priority="141">
      <formula>G$36="祝"</formula>
    </cfRule>
  </conditionalFormatting>
  <conditionalFormatting sqref="G40:AK41 AM40:AM41">
    <cfRule type="expression" dxfId="215" priority="140">
      <formula>G$39="土"</formula>
    </cfRule>
    <cfRule type="expression" dxfId="214" priority="139">
      <formula>G$39="日"</formula>
    </cfRule>
    <cfRule type="expression" dxfId="213" priority="138">
      <formula>G$39="祝"</formula>
    </cfRule>
  </conditionalFormatting>
  <conditionalFormatting sqref="G43:AK44 AM43:AM44">
    <cfRule type="expression" dxfId="212" priority="137">
      <formula>G$42="土"</formula>
    </cfRule>
    <cfRule type="expression" dxfId="211" priority="136">
      <formula>G$42="日"</formula>
    </cfRule>
    <cfRule type="expression" dxfId="210" priority="135">
      <formula>G$42="祝"</formula>
    </cfRule>
  </conditionalFormatting>
  <conditionalFormatting sqref="AC48">
    <cfRule type="expression" dxfId="209" priority="133">
      <formula>$AC$48="ＮＧ"</formula>
    </cfRule>
  </conditionalFormatting>
  <conditionalFormatting sqref="AI48">
    <cfRule type="expression" dxfId="208" priority="134">
      <formula>$AH$46="ＮＧ"</formula>
    </cfRule>
  </conditionalFormatting>
  <conditionalFormatting sqref="AI52">
    <cfRule type="expression" dxfId="207" priority="174">
      <formula>$AH$48="ＮＧ"</formula>
    </cfRule>
  </conditionalFormatting>
  <conditionalFormatting sqref="AL7:AL8">
    <cfRule type="expression" dxfId="206" priority="20">
      <formula>#REF!="日"</formula>
    </cfRule>
    <cfRule type="expression" dxfId="205" priority="19">
      <formula>#REF!="祝"</formula>
    </cfRule>
    <cfRule type="expression" dxfId="204" priority="21">
      <formula>#REF!="土"</formula>
    </cfRule>
  </conditionalFormatting>
  <conditionalFormatting sqref="AL10:AL11">
    <cfRule type="expression" dxfId="203" priority="23">
      <formula>#REF!="日"</formula>
    </cfRule>
    <cfRule type="expression" dxfId="202" priority="22">
      <formula>#REF!="祝"</formula>
    </cfRule>
    <cfRule type="expression" dxfId="201" priority="24">
      <formula>#REF!="土"</formula>
    </cfRule>
  </conditionalFormatting>
  <conditionalFormatting sqref="AL13: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6: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19: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2:AL23">
    <cfRule type="expression" dxfId="191" priority="36">
      <formula>#REF!="土"</formula>
    </cfRule>
    <cfRule type="expression" dxfId="190" priority="35">
      <formula>#REF!="日"</formula>
    </cfRule>
    <cfRule type="expression" dxfId="189" priority="34">
      <formula>#REF!="祝"</formula>
    </cfRule>
  </conditionalFormatting>
  <conditionalFormatting sqref="AL25:AL26">
    <cfRule type="expression" dxfId="188" priority="47">
      <formula>#REF!="日"</formula>
    </cfRule>
    <cfRule type="expression" dxfId="187" priority="46">
      <formula>#REF!="祝"</formula>
    </cfRule>
    <cfRule type="expression" dxfId="186" priority="48">
      <formula>#REF!="土"</formula>
    </cfRule>
  </conditionalFormatting>
  <conditionalFormatting sqref="AL28:AL29">
    <cfRule type="expression" dxfId="185" priority="16">
      <formula>#REF!="祝"</formula>
    </cfRule>
    <cfRule type="expression" dxfId="184" priority="18">
      <formula>#REF!="土"</formula>
    </cfRule>
    <cfRule type="expression" dxfId="183" priority="17">
      <formula>#REF!="日"</formula>
    </cfRule>
  </conditionalFormatting>
  <conditionalFormatting sqref="AL31:AL32">
    <cfRule type="expression" dxfId="182" priority="15">
      <formula>#REF!="土"</formula>
    </cfRule>
    <cfRule type="expression" dxfId="181" priority="14">
      <formula>#REF!="日"</formula>
    </cfRule>
    <cfRule type="expression" dxfId="180" priority="13">
      <formula>#REF!="祝"</formula>
    </cfRule>
  </conditionalFormatting>
  <conditionalFormatting sqref="AL34:AL35">
    <cfRule type="expression" dxfId="179" priority="12">
      <formula>#REF!="土"</formula>
    </cfRule>
    <cfRule type="expression" dxfId="178" priority="10">
      <formula>#REF!="祝"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1">
      <formula>#REF!="祝"</formula>
    </cfRule>
    <cfRule type="expression" dxfId="169" priority="3">
      <formula>#REF!="土"</formula>
    </cfRule>
    <cfRule type="expression" dxfId="168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38"/>
      <c r="V47" s="238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>
      <c r="G49" t="s">
        <v>111</v>
      </c>
      <c r="T49" s="1"/>
      <c r="U49" s="27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">
        <v>95</v>
      </c>
      <c r="AF50" s="240"/>
      <c r="AG50" s="240"/>
      <c r="AH50" s="241"/>
      <c r="AI50" s="231" t="s">
        <v>101</v>
      </c>
      <c r="AJ50" s="231"/>
      <c r="AK50" s="231"/>
    </row>
    <row r="51" spans="7:37" ht="18" customHeight="1" thickBot="1">
      <c r="R51" s="63"/>
      <c r="S51" s="63"/>
      <c r="T51" s="1" t="s">
        <v>64</v>
      </c>
      <c r="U51" s="245" t="str">
        <f>CONCATENATE($AN$47+$AO$47&amp;"日","/",$AQ$47+$AO$47&amp;"日")</f>
        <v>0日/0日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R52" s="63"/>
      <c r="S52" s="63"/>
      <c r="T52" s="1" t="s">
        <v>64</v>
      </c>
      <c r="U52" s="220" t="str">
        <f>IF(AN47=0,"",($AN$47+$AO$47)/($AQ$47+$AO$47))</f>
        <v/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/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U47:V47"/>
    <mergeCell ref="U48:V48"/>
    <mergeCell ref="X48:AA48"/>
    <mergeCell ref="AI48:AJ49"/>
    <mergeCell ref="AC46:AD47"/>
    <mergeCell ref="AE48:AH49"/>
    <mergeCell ref="AE46:AH47"/>
    <mergeCell ref="AI52:AJ53"/>
    <mergeCell ref="AA59:AB59"/>
    <mergeCell ref="U51:V51"/>
    <mergeCell ref="AI50:AK51"/>
    <mergeCell ref="AE50:AH51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 ht="13.5" customHeight="1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0"/>
      <c r="S17" s="261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0"/>
      <c r="S18" s="261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0"/>
      <c r="S19" s="261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0"/>
      <c r="S20" s="261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0"/>
      <c r="S21" s="261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0"/>
      <c r="S22" s="261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0"/>
      <c r="S23" s="261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0"/>
      <c r="S24" s="261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0"/>
      <c r="S36" s="261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1"/>
      <c r="I37" s="272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0"/>
      <c r="S37" s="261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1"/>
      <c r="I38" s="272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0"/>
      <c r="S38" s="261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1"/>
      <c r="I39" s="272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0"/>
      <c r="S39" s="261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1"/>
      <c r="I40" s="272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0"/>
      <c r="S40" s="261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1"/>
      <c r="I41" s="272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0"/>
      <c r="S41" s="261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1"/>
      <c r="I42" s="272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0"/>
      <c r="S42" s="261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1"/>
      <c r="I43" s="272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0"/>
      <c r="S43" s="261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1"/>
      <c r="I44" s="272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0"/>
      <c r="S44" s="261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1"/>
      <c r="I45" s="272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0"/>
      <c r="S56" s="261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0"/>
      <c r="S57" s="261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0"/>
      <c r="S58" s="261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0"/>
      <c r="S59" s="261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0"/>
      <c r="S60" s="261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0"/>
      <c r="S61" s="261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0"/>
      <c r="S62" s="261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0"/>
      <c r="S63" s="261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1"/>
      <c r="I64" s="272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0"/>
      <c r="S64" s="261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1"/>
      <c r="I65" s="272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0"/>
      <c r="S65" s="261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71"/>
      <c r="I66" s="272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71"/>
      <c r="I21" s="272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0"/>
      <c r="S21" s="261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71"/>
      <c r="I38" s="272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71"/>
      <c r="I45" s="272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0"/>
      <c r="S45" s="261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71"/>
      <c r="I62" s="272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0"/>
      <c r="S62" s="261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71"/>
      <c r="I25" s="272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0"/>
      <c r="S25" s="261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71"/>
      <c r="I58" s="272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0"/>
      <c r="S58" s="261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71"/>
      <c r="I19" s="272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71"/>
      <c r="I36" s="272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0"/>
      <c r="S36" s="261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76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71"/>
      <c r="I64" s="272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3:21" ht="46.5" customHeight="1">
      <c r="C65" s="11"/>
      <c r="D65" s="12"/>
      <c r="E65" s="41"/>
      <c r="F65" s="23"/>
      <c r="G65" s="12"/>
      <c r="H65" s="271"/>
      <c r="I65" s="272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3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47" t="str">
        <f xml:space="preserve"> 初期入力!D4+1&amp;"年"</f>
        <v>2026年</v>
      </c>
      <c r="C36" s="248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38"/>
      <c r="AD46" s="238"/>
      <c r="AE46" s="238" t="s">
        <v>108</v>
      </c>
      <c r="AF46" s="238"/>
      <c r="AG46" s="238"/>
      <c r="AH46" s="238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38"/>
      <c r="V47" s="238"/>
      <c r="AC47" s="238"/>
      <c r="AD47" s="238"/>
      <c r="AE47" s="245"/>
      <c r="AF47" s="245"/>
      <c r="AG47" s="245"/>
      <c r="AH47" s="245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2" t="s">
        <v>109</v>
      </c>
      <c r="AF48" s="233"/>
      <c r="AG48" s="233"/>
      <c r="AH48" s="234"/>
      <c r="AI48" s="238"/>
      <c r="AJ48" s="238"/>
    </row>
    <row r="49" spans="7:37" ht="18" customHeight="1">
      <c r="T49" s="1"/>
      <c r="U49" s="27"/>
      <c r="AC49" s="84"/>
      <c r="AD49" s="149"/>
      <c r="AE49" s="235"/>
      <c r="AF49" s="236"/>
      <c r="AG49" s="236"/>
      <c r="AH49" s="237"/>
      <c r="AI49" s="238"/>
      <c r="AJ49" s="238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9" t="s">
        <v>97</v>
      </c>
      <c r="AF50" s="240"/>
      <c r="AG50" s="240"/>
      <c r="AH50" s="241"/>
      <c r="AI50" s="231" t="s">
        <v>101</v>
      </c>
      <c r="AJ50" s="231"/>
      <c r="AK50" s="231"/>
    </row>
    <row r="51" spans="7:37" ht="18" customHeight="1" thickBot="1">
      <c r="R51" s="63"/>
      <c r="S51" s="63"/>
      <c r="T51" s="1" t="s">
        <v>64</v>
      </c>
      <c r="U51" s="245" t="str">
        <f>CONCATENATE($AN$47+$AO$47&amp;"日","/",$AQ$47+$AO$47&amp;"日")</f>
        <v>29日/101日</v>
      </c>
      <c r="V51" s="245"/>
      <c r="AE51" s="242"/>
      <c r="AF51" s="243"/>
      <c r="AG51" s="243"/>
      <c r="AH51" s="244"/>
      <c r="AI51" s="231"/>
      <c r="AJ51" s="231"/>
      <c r="AK51" s="231"/>
    </row>
    <row r="52" spans="7:37" ht="18" customHeight="1" thickBot="1">
      <c r="R52" s="63"/>
      <c r="S52" s="63"/>
      <c r="T52" s="1" t="s">
        <v>64</v>
      </c>
      <c r="U52" s="220">
        <f>IF(AN47=0,"",($AN$47+$AO$47)/($AQ$47+$AO$47))</f>
        <v>0.28712871287128711</v>
      </c>
      <c r="V52" s="221"/>
      <c r="W52" s="1" t="s">
        <v>69</v>
      </c>
      <c r="X52" s="222" t="str">
        <f>IF(U52="","",IF(U52&gt;=8/28,"4週8休以上",IF(U52&gt;=0.25,"4週7休以上4週8休未満",IF(U52&gt;=6/28,"4週6休以上4週7休未満","補正なし"))))</f>
        <v>4週8休以上</v>
      </c>
      <c r="Y52" s="223"/>
      <c r="Z52" s="223"/>
      <c r="AA52" s="22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E46:AH47"/>
    <mergeCell ref="G50:I50"/>
    <mergeCell ref="J50:M50"/>
    <mergeCell ref="AE50:AH51"/>
    <mergeCell ref="U47:V47"/>
    <mergeCell ref="B36:C36"/>
    <mergeCell ref="B3:D3"/>
    <mergeCell ref="E3:M3"/>
    <mergeCell ref="P3:R3"/>
    <mergeCell ref="AC46:AD47"/>
    <mergeCell ref="AE3:AG3"/>
    <mergeCell ref="AH3:AJ3"/>
    <mergeCell ref="B6:C6"/>
    <mergeCell ref="T3:V3"/>
    <mergeCell ref="Y3:Z3"/>
    <mergeCell ref="AA3:AC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1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47" t="str">
        <f xml:space="preserve"> 初期入力!D4+1&amp;"年"</f>
        <v>2026年</v>
      </c>
      <c r="C46" s="248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38"/>
      <c r="AD59" s="238"/>
      <c r="AE59" s="238" t="s">
        <v>108</v>
      </c>
      <c r="AF59" s="238"/>
      <c r="AG59" s="238"/>
      <c r="AH59" s="238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45" t="str">
        <f>CONCATENATE($AN$59+$AO$59&amp;"日","/",$AQ$59+$AO$59&amp;"日")</f>
        <v>0日/0日</v>
      </c>
      <c r="V60" s="245"/>
      <c r="AC60" s="238"/>
      <c r="AD60" s="238"/>
      <c r="AE60" s="245"/>
      <c r="AF60" s="245"/>
      <c r="AG60" s="245"/>
      <c r="AH60" s="245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20" t="e">
        <f>($AN$59+$AO$59)/($AQ$59+$AO$59)</f>
        <v>#DIV/0!</v>
      </c>
      <c r="V61" s="221"/>
      <c r="W61" s="1" t="s">
        <v>69</v>
      </c>
      <c r="X61" s="222" t="e">
        <f>IF(U61&gt;=8/28,"4週8休以上",IF(U61&gt;=0.25,"4週7休以上4週8休未満",IF(U61&gt;=6/28,"4週6休以上4週7休未満","4週6休未満")))</f>
        <v>#DIV/0!</v>
      </c>
      <c r="Y61" s="223"/>
      <c r="Z61" s="223"/>
      <c r="AA61" s="224"/>
      <c r="AB61" s="1" t="s">
        <v>124</v>
      </c>
      <c r="AC61" s="188" t="e">
        <f>IF(U61&gt;0.285,"ＯＫ","ＮＧ")</f>
        <v>#DIV/0!</v>
      </c>
      <c r="AD61" s="149"/>
      <c r="AE61" s="232" t="s">
        <v>109</v>
      </c>
      <c r="AF61" s="233"/>
      <c r="AG61" s="233"/>
      <c r="AH61" s="234"/>
      <c r="AI61" s="238"/>
      <c r="AJ61" s="238"/>
    </row>
    <row r="62" spans="2:43" ht="18" customHeight="1">
      <c r="G62" t="s">
        <v>111</v>
      </c>
      <c r="T62" s="1"/>
      <c r="U62" s="27"/>
      <c r="AC62" s="84"/>
      <c r="AD62" s="149"/>
      <c r="AE62" s="235"/>
      <c r="AF62" s="236"/>
      <c r="AG62" s="236"/>
      <c r="AH62" s="237"/>
      <c r="AI62" s="238"/>
      <c r="AJ62" s="238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9" t="s">
        <v>95</v>
      </c>
      <c r="AF63" s="240"/>
      <c r="AG63" s="240"/>
      <c r="AH63" s="241"/>
      <c r="AI63" s="231" t="s">
        <v>101</v>
      </c>
      <c r="AJ63" s="231"/>
      <c r="AK63" s="231"/>
    </row>
    <row r="64" spans="2:43" ht="18" customHeight="1" thickBot="1">
      <c r="R64" s="63"/>
      <c r="S64" s="63"/>
      <c r="T64" s="1" t="s">
        <v>64</v>
      </c>
      <c r="U64" s="245" t="str">
        <f>CONCATENATE($AN$60+$AO$60&amp;"日","/",$AQ$60+$AO$60&amp;"日")</f>
        <v>0日/0日</v>
      </c>
      <c r="V64" s="245"/>
      <c r="AE64" s="242"/>
      <c r="AF64" s="243"/>
      <c r="AG64" s="243"/>
      <c r="AH64" s="244"/>
      <c r="AI64" s="231"/>
      <c r="AJ64" s="231"/>
      <c r="AK64" s="231"/>
    </row>
    <row r="65" spans="18:36" ht="18" customHeight="1" thickBot="1">
      <c r="R65" s="63"/>
      <c r="S65" s="63"/>
      <c r="T65" s="1" t="s">
        <v>64</v>
      </c>
      <c r="U65" s="220" t="str">
        <f>IF(AN60=0,"",($AN$60+$AO$60)/($AQ$60+$AO$60))</f>
        <v/>
      </c>
      <c r="V65" s="221"/>
      <c r="W65" s="1" t="s">
        <v>69</v>
      </c>
      <c r="X65" s="222" t="str">
        <f>IF(U65="","",IF(U65&gt;=8/28,"4週8休以上",IF(U65&gt;=0.25,"4週7休以上4週8休未満",IF(U65&gt;=6/28,"4週6休以上4週7休未満","補正なし"))))</f>
        <v/>
      </c>
      <c r="Y65" s="223"/>
      <c r="Z65" s="223"/>
      <c r="AA65" s="22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3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6">
        <f>初期入力!D7</f>
        <v>45824</v>
      </c>
      <c r="AB3" s="246"/>
      <c r="AC3" s="246"/>
      <c r="AD3" s="86" t="s">
        <v>8</v>
      </c>
      <c r="AE3" s="236" t="s">
        <v>106</v>
      </c>
      <c r="AF3" s="236"/>
      <c r="AG3" s="236"/>
      <c r="AH3" s="246">
        <f>+初期入力!D8</f>
        <v>45926</v>
      </c>
      <c r="AI3" s="246"/>
      <c r="AJ3" s="246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47" t="str">
        <f>+初期入力!D4&amp;"年"</f>
        <v>2025年</v>
      </c>
      <c r="C6" s="248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47" t="str">
        <f xml:space="preserve"> 初期入力!D4+1&amp;"年"</f>
        <v>2026年</v>
      </c>
      <c r="C46" s="248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38"/>
      <c r="AD59" s="238"/>
      <c r="AE59" s="238" t="s">
        <v>108</v>
      </c>
      <c r="AF59" s="238"/>
      <c r="AG59" s="238"/>
      <c r="AH59" s="238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45" t="str">
        <f>CONCATENATE($AN$59+$AO$59&amp;"日","/",$AQ$59+$AO$59&amp;"日")</f>
        <v>30日/101日</v>
      </c>
      <c r="V60" s="245"/>
      <c r="AC60" s="238"/>
      <c r="AD60" s="238"/>
      <c r="AE60" s="245"/>
      <c r="AF60" s="245"/>
      <c r="AG60" s="245"/>
      <c r="AH60" s="245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2" t="s">
        <v>109</v>
      </c>
      <c r="AF61" s="233"/>
      <c r="AG61" s="233"/>
      <c r="AH61" s="234"/>
      <c r="AI61" s="238"/>
      <c r="AJ61" s="238"/>
    </row>
    <row r="62" spans="2:43" ht="18" customHeight="1">
      <c r="T62" s="1"/>
      <c r="U62" s="27"/>
      <c r="AC62" s="84"/>
      <c r="AD62" s="149"/>
      <c r="AE62" s="235"/>
      <c r="AF62" s="236"/>
      <c r="AG62" s="236"/>
      <c r="AH62" s="237"/>
      <c r="AI62" s="238"/>
      <c r="AJ62" s="238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9" t="s">
        <v>97</v>
      </c>
      <c r="AF63" s="240"/>
      <c r="AG63" s="240"/>
      <c r="AH63" s="241"/>
      <c r="AI63" s="231" t="s">
        <v>101</v>
      </c>
      <c r="AJ63" s="231"/>
      <c r="AK63" s="231"/>
    </row>
    <row r="64" spans="2:43" ht="18" customHeight="1" thickBot="1">
      <c r="R64" s="63"/>
      <c r="S64" s="63"/>
      <c r="T64" s="1" t="s">
        <v>64</v>
      </c>
      <c r="U64" s="245" t="str">
        <f>CONCATENATE($AN$60+$AO$60&amp;"日","/",$AQ$60+$AO$60&amp;"日")</f>
        <v>29日/101日</v>
      </c>
      <c r="V64" s="245"/>
      <c r="AE64" s="242"/>
      <c r="AF64" s="243"/>
      <c r="AG64" s="243"/>
      <c r="AH64" s="244"/>
      <c r="AI64" s="231"/>
      <c r="AJ64" s="231"/>
      <c r="AK64" s="231"/>
    </row>
    <row r="65" spans="18:36" ht="18" customHeight="1" thickBot="1">
      <c r="R65" s="63"/>
      <c r="S65" s="63"/>
      <c r="T65" s="1" t="s">
        <v>64</v>
      </c>
      <c r="U65" s="220">
        <f>IF(AN60=0,"",($AN$60+$AO$60)/($AQ$60+$AO$60))</f>
        <v>0.28712871287128711</v>
      </c>
      <c r="V65" s="221"/>
      <c r="W65" s="1" t="s">
        <v>69</v>
      </c>
      <c r="X65" s="222" t="str">
        <f>IF(U65="","",IF(U65&gt;=8/28,"4週8休以上",IF(U65&gt;=0.25,"4週7休以上4週8休未満",IF(U65&gt;=6/28,"4週6休以上4週7休未満","補正なし"))))</f>
        <v>4週8休以上</v>
      </c>
      <c r="Y65" s="223"/>
      <c r="Z65" s="223"/>
      <c r="AA65" s="22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36</vt:i4>
      </vt:variant>
    </vt:vector>
  </HeadingPairs>
  <TitlesOfParts>
    <vt:vector size="60" baseType="lpstr">
      <vt:lpstr>はじめにお読みください</vt:lpstr>
      <vt:lpstr>初期入力</vt:lpstr>
      <vt:lpstr>（R7.4.1～）休日等取得実績書</vt:lpstr>
      <vt:lpstr>（R7.4.1～）休日等取得実績書【記入例】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'（R7.4.1～）休日等取得実績書'!Print_Area</vt:lpstr>
      <vt:lpstr>'（R7.4.1～）休日等取得実績書【記入例】'!Print_Area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dcterms:modified xsi:type="dcterms:W3CDTF">2025-05-21T07:04:27Z</dcterms:modified>
</cp:coreProperties>
</file>